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firstSheet="1" activeTab="5"/>
  </bookViews>
  <sheets>
    <sheet name="СОВ троеборье" sheetId="1" r:id="rId1"/>
    <sheet name="СОВ жим лёжа" sheetId="2" r:id="rId2"/>
    <sheet name="Троеборье АМТ" sheetId="3" r:id="rId3"/>
    <sheet name="Троеборье ПРО" sheetId="4" r:id="rId4"/>
    <sheet name="Жим лёжа экип" sheetId="5" r:id="rId5"/>
    <sheet name="Жим лёжа безэкип АМТ" sheetId="6" r:id="rId6"/>
    <sheet name="Жим лёжа безэкип ПРО" sheetId="7" r:id="rId7"/>
  </sheets>
  <definedNames>
    <definedName name="_xlnm.Print_Area" localSheetId="5">'Жим лёжа безэкип АМТ'!$B$1:$Q$26</definedName>
    <definedName name="_xlnm.Print_Area" localSheetId="6">'Жим лёжа безэкип ПРО'!$B$1:$Q$4</definedName>
    <definedName name="_xlnm.Print_Area" localSheetId="4">'Жим лёжа экип'!$B$1:$Q$9</definedName>
    <definedName name="_xlnm.Print_Area" localSheetId="1">'СОВ жим лёжа'!#REF!</definedName>
    <definedName name="_xlnm.Print_Area" localSheetId="0">'СОВ троеборье'!#REF!</definedName>
    <definedName name="_xlnm.Print_Area" localSheetId="2">'Троеборье АМТ'!$B$1:$AG$74</definedName>
    <definedName name="_xlnm.Print_Area" localSheetId="3">'Троеборье ПРО'!$B$1:$AG$5</definedName>
  </definedNames>
  <calcPr fullCalcOnLoad="1" refMode="R1C1"/>
</workbook>
</file>

<file path=xl/sharedStrings.xml><?xml version="1.0" encoding="utf-8"?>
<sst xmlns="http://schemas.openxmlformats.org/spreadsheetml/2006/main" count="1837" uniqueCount="470">
  <si>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</si>
  <si>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</si>
  <si>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</si>
  <si>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</si>
  <si>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</si>
  <si>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</si>
  <si>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</si>
  <si>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</si>
  <si>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</si>
  <si>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</si>
  <si>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</si>
  <si>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</si>
  <si>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</si>
  <si>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</si>
  <si>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</si>
  <si>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</si>
  <si>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</si>
  <si>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</si>
  <si>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</si>
  <si>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Бахарева Анастасия</t>
  </si>
  <si>
    <t>Смышляев Никита</t>
  </si>
  <si>
    <t>Кочиев Дмитрий</t>
  </si>
  <si>
    <t>Сергеев Владимир</t>
  </si>
  <si>
    <t>Здравомыслов Александр</t>
  </si>
  <si>
    <t>Тиунов Сергей</t>
  </si>
  <si>
    <t>Князькин Алексей</t>
  </si>
  <si>
    <t>Чуркин Денис</t>
  </si>
  <si>
    <t>Бородинов Николай</t>
  </si>
  <si>
    <t>Мурзин Алексей</t>
  </si>
  <si>
    <t>Уймин Алексей</t>
  </si>
  <si>
    <t>Симонов Никита</t>
  </si>
  <si>
    <t>Иванов Дмитрий</t>
  </si>
  <si>
    <t>Зубов Павел</t>
  </si>
  <si>
    <t>Чушкин Павел</t>
  </si>
  <si>
    <t>Бородинов Петр</t>
  </si>
  <si>
    <t>Исаев Кирилл</t>
  </si>
  <si>
    <t>Ладейщиков Андрей</t>
  </si>
  <si>
    <t>Бызов Евгений</t>
  </si>
  <si>
    <t>masters 60-64</t>
  </si>
  <si>
    <t>Россия</t>
  </si>
  <si>
    <t>open</t>
  </si>
  <si>
    <t>Челябинская область</t>
  </si>
  <si>
    <t>Клюев Александр</t>
  </si>
  <si>
    <t>Алапаевск</t>
  </si>
  <si>
    <t>Амутных Александр</t>
  </si>
  <si>
    <t>masters 40-44</t>
  </si>
  <si>
    <t>masters 45-49</t>
  </si>
  <si>
    <t>teen 16-17</t>
  </si>
  <si>
    <t>teen 14-15</t>
  </si>
  <si>
    <t>Екатеринбург</t>
  </si>
  <si>
    <t>junior</t>
  </si>
  <si>
    <t>Карпинск</t>
  </si>
  <si>
    <t>Башкортостан</t>
  </si>
  <si>
    <t>masters 50-54</t>
  </si>
  <si>
    <t>Финогенов Дмитрий</t>
  </si>
  <si>
    <t>Кировская область</t>
  </si>
  <si>
    <t>Алдошкин Сергей</t>
  </si>
  <si>
    <t>Березовец Анастасия</t>
  </si>
  <si>
    <t>Клевакина Мария</t>
  </si>
  <si>
    <t>teen 18-19</t>
  </si>
  <si>
    <t>Новосибирская область</t>
  </si>
  <si>
    <t>Красноярский край</t>
  </si>
  <si>
    <t>Истратов Николай</t>
  </si>
  <si>
    <t>Козлов Алексей</t>
  </si>
  <si>
    <t>Пермский край</t>
  </si>
  <si>
    <t>Писаченко Олег</t>
  </si>
  <si>
    <t>Саитханов Денис</t>
  </si>
  <si>
    <t>Камышлов</t>
  </si>
  <si>
    <t>ЯНАО</t>
  </si>
  <si>
    <t>Митрофанов Андрей</t>
  </si>
  <si>
    <t>Мальцев Константин</t>
  </si>
  <si>
    <t>Сысерть</t>
  </si>
  <si>
    <t>Аминджонов Джонибек</t>
  </si>
  <si>
    <t>Дорожкина Вероника</t>
  </si>
  <si>
    <t>Бельницкий Арсентий</t>
  </si>
  <si>
    <t>Сордия Тимур</t>
  </si>
  <si>
    <t>Журавлёв Виталий</t>
  </si>
  <si>
    <t>Кукоба Иван</t>
  </si>
  <si>
    <t>Благовестова Елена</t>
  </si>
  <si>
    <t>Желев Никита</t>
  </si>
  <si>
    <t>Степанов Сергей</t>
  </si>
  <si>
    <t>Талица</t>
  </si>
  <si>
    <t>Быков Евгений</t>
  </si>
  <si>
    <t>Быховец Артём</t>
  </si>
  <si>
    <t>Барановский Дмитрий</t>
  </si>
  <si>
    <t>Захватов Александр</t>
  </si>
  <si>
    <t>Сухой Лог</t>
  </si>
  <si>
    <t>Мельников Станислав</t>
  </si>
  <si>
    <t>Беляева Елена</t>
  </si>
  <si>
    <t>Томилин Александр</t>
  </si>
  <si>
    <t>Шарапов Андрей</t>
  </si>
  <si>
    <t>Михеев Иван</t>
  </si>
  <si>
    <t>Мясников Вячеслав</t>
  </si>
  <si>
    <t>Сердюков Антон</t>
  </si>
  <si>
    <t>Нуров Амридин</t>
  </si>
  <si>
    <t>Сазонов Олег</t>
  </si>
  <si>
    <t>Хакимова Алия</t>
  </si>
  <si>
    <t>Рахманкулов Азат</t>
  </si>
  <si>
    <t>Пластеев Андрей</t>
  </si>
  <si>
    <t>Пьянков Александр</t>
  </si>
  <si>
    <t>Ивдель</t>
  </si>
  <si>
    <t>Миков Алексей</t>
  </si>
  <si>
    <t>Рахимов Ильдар</t>
  </si>
  <si>
    <t>Рябикова Алёна</t>
  </si>
  <si>
    <t>Рухман Сергей</t>
  </si>
  <si>
    <t>Буксина Ирина</t>
  </si>
  <si>
    <t>Расторгуева Ольга</t>
  </si>
  <si>
    <t>Фёдорова Ксения</t>
  </si>
  <si>
    <t>Баранов Олег</t>
  </si>
  <si>
    <t>Холодов Александр</t>
  </si>
  <si>
    <t>?</t>
  </si>
  <si>
    <t>Корнева Вера</t>
  </si>
  <si>
    <t>Рытенков Евгений</t>
  </si>
  <si>
    <t>Мокичев Роман</t>
  </si>
  <si>
    <t>Белоглазов Кирилл</t>
  </si>
  <si>
    <t>Зыков Константин</t>
  </si>
  <si>
    <t>Высоцкий Максим</t>
  </si>
  <si>
    <t>Иванов Иван</t>
  </si>
  <si>
    <t>Смирнова Екатерина</t>
  </si>
  <si>
    <t>Берёзовский</t>
  </si>
  <si>
    <t>Трепаков Александр</t>
  </si>
  <si>
    <t>Скоркин Роман</t>
  </si>
  <si>
    <t>Алабушева Анна</t>
  </si>
  <si>
    <t>Харламов Борис</t>
  </si>
  <si>
    <t>Савин Константин</t>
  </si>
  <si>
    <t>Докучаева Елена</t>
  </si>
  <si>
    <t>Чернавских Аркадий</t>
  </si>
  <si>
    <t>Неупокоев Сергей</t>
  </si>
  <si>
    <t>Галимова Альбина</t>
  </si>
  <si>
    <t>Карцев Ярослав</t>
  </si>
  <si>
    <t>Коршунов Дмитрий</t>
  </si>
  <si>
    <t>Неустроева Татьяна</t>
  </si>
  <si>
    <t>Кирьянов Александр</t>
  </si>
  <si>
    <t>Асбест</t>
  </si>
  <si>
    <t>Решетников Артём</t>
  </si>
  <si>
    <t>Долотов Дмитрий</t>
  </si>
  <si>
    <t>Суслов Юрий</t>
  </si>
  <si>
    <t>Мухутдинов Камиль</t>
  </si>
  <si>
    <t>Кораблёва Анастасия</t>
  </si>
  <si>
    <t>Антонов Андрей</t>
  </si>
  <si>
    <t>Измоденов Павел</t>
  </si>
  <si>
    <t>Пимурзин Анатолий</t>
  </si>
  <si>
    <t>Новиков Константин</t>
  </si>
  <si>
    <t>Давыдов Павел</t>
  </si>
  <si>
    <t>Бакытов Адилет</t>
  </si>
  <si>
    <t>Бишкек</t>
  </si>
  <si>
    <t>Кыргызстан</t>
  </si>
  <si>
    <t>Бобошин Александр</t>
  </si>
  <si>
    <t>Кочешков Степан</t>
  </si>
  <si>
    <t>Гурьев Никита</t>
  </si>
  <si>
    <t>Кириллов Алексей</t>
  </si>
  <si>
    <t>Колобова Наталья</t>
  </si>
  <si>
    <t>Богданович</t>
  </si>
  <si>
    <t>Блинков Владимир</t>
  </si>
  <si>
    <t>Батурина Алёна</t>
  </si>
  <si>
    <t>Абрамян Давид</t>
  </si>
  <si>
    <t>Козиков Матвей</t>
  </si>
  <si>
    <t>Попандопуло Павел</t>
  </si>
  <si>
    <t>Сысоев Василий</t>
  </si>
  <si>
    <t>Хабирова Валерия</t>
  </si>
  <si>
    <t>Тюменская область</t>
  </si>
  <si>
    <t>Русинов Алексей</t>
  </si>
  <si>
    <t>140+</t>
  </si>
  <si>
    <t>Гадиев Тимур</t>
  </si>
  <si>
    <t>Салимов Альберт</t>
  </si>
  <si>
    <t>Маслов Евгений</t>
  </si>
  <si>
    <t>Лопин Владимир</t>
  </si>
  <si>
    <t>Перминов Андрей</t>
  </si>
  <si>
    <t>Лесной</t>
  </si>
  <si>
    <t>Бурайкин Алексей</t>
  </si>
  <si>
    <t>Макаров Михаил</t>
  </si>
  <si>
    <t>Гарифуллин Баязит</t>
  </si>
  <si>
    <t>Сайфутдинов Алексей</t>
  </si>
  <si>
    <t>Запылихин Андрей</t>
  </si>
  <si>
    <t>Гаррос Мишель</t>
  </si>
  <si>
    <t>Достовалов Вадим</t>
  </si>
  <si>
    <t>Полугрудов Антон</t>
  </si>
  <si>
    <t>Гуцевич Александр</t>
  </si>
  <si>
    <t>Кудрявцев Андрей</t>
  </si>
  <si>
    <t>Зайцева Екатерина</t>
  </si>
  <si>
    <t>Дьяченко Алексей</t>
  </si>
  <si>
    <t>Медельцов Евгений</t>
  </si>
  <si>
    <t>Рудаков Денис</t>
  </si>
  <si>
    <t>Шамхалов Салман</t>
  </si>
  <si>
    <t>Красноуфимск</t>
  </si>
  <si>
    <t>Яковенко Валерий</t>
  </si>
  <si>
    <t>Дрожжилов Николай</t>
  </si>
  <si>
    <t>Филатов Вячеслав</t>
  </si>
  <si>
    <t>Кузин Евгений</t>
  </si>
  <si>
    <t>Баранов Александр</t>
  </si>
  <si>
    <t>Коновалов Сергей</t>
  </si>
  <si>
    <t>Томская область</t>
  </si>
  <si>
    <t>Гатаулин Артур</t>
  </si>
  <si>
    <t>Третьяков Александр</t>
  </si>
  <si>
    <t>Шуклин Геннадий</t>
  </si>
  <si>
    <t>Лукин Станислав</t>
  </si>
  <si>
    <t>Кутляев Андрей</t>
  </si>
  <si>
    <t>Койков Егор</t>
  </si>
  <si>
    <t>Плахута Константин</t>
  </si>
  <si>
    <t>Попов Максим</t>
  </si>
  <si>
    <t>Ахметов Тимур</t>
  </si>
  <si>
    <t>Колесниченко Сергей</t>
  </si>
  <si>
    <t>СОВ Жим лёжа 05.04.2015</t>
  </si>
  <si>
    <t>Троеборье 05.04.2015</t>
  </si>
  <si>
    <t>АМТ и ПРО Жим лёжа 05.04.2015</t>
  </si>
  <si>
    <t>СОВ Троеборье 05.04.2015</t>
  </si>
  <si>
    <t>Богатырев Андрей</t>
  </si>
  <si>
    <t>Курганская область</t>
  </si>
  <si>
    <t>Упоров Антон</t>
  </si>
  <si>
    <t>Климов Максим</t>
  </si>
  <si>
    <t>Упоров Артём</t>
  </si>
  <si>
    <t>Усуров Виктор</t>
  </si>
  <si>
    <t>Пастухов Евгений</t>
  </si>
  <si>
    <t>Арти</t>
  </si>
  <si>
    <t>Ершов Игорь</t>
  </si>
  <si>
    <t>Щербаков Дмитрий</t>
  </si>
  <si>
    <t>Алексанов Эдуард</t>
  </si>
  <si>
    <t>Квашнин Евгений</t>
  </si>
  <si>
    <t>Щипачёв Виталий</t>
  </si>
  <si>
    <t>Строганов Владимир</t>
  </si>
  <si>
    <t>Александров Илья</t>
  </si>
  <si>
    <t>Турланов Алексей</t>
  </si>
  <si>
    <t>Палей Семён</t>
  </si>
  <si>
    <t>Куйгульдинов Арсен</t>
  </si>
  <si>
    <t>Осинцев Дмитрий</t>
  </si>
  <si>
    <t>Пучкова Татьяна</t>
  </si>
  <si>
    <t>masters 55-59</t>
  </si>
  <si>
    <t>Прохоров Денис</t>
  </si>
  <si>
    <t>Рефтинский</t>
  </si>
  <si>
    <t>Дорохов Александр</t>
  </si>
  <si>
    <t>Чуев Александр</t>
  </si>
  <si>
    <t>Третьякова Валерия</t>
  </si>
  <si>
    <t>Наймушин Андрей</t>
  </si>
  <si>
    <t>Квашнин Никита</t>
  </si>
  <si>
    <t>Ежова Елена</t>
  </si>
  <si>
    <t>Потырина Мария</t>
  </si>
  <si>
    <t>Евстафьев Игнат</t>
  </si>
  <si>
    <t>Кудрявцев Сергей</t>
  </si>
  <si>
    <t>Крючков Андрей</t>
  </si>
  <si>
    <t>Роганов Станислав</t>
  </si>
  <si>
    <t>Белых Евгений</t>
  </si>
  <si>
    <t>Хлебников Андрей</t>
  </si>
  <si>
    <t>Ибрагимов Заур</t>
  </si>
  <si>
    <t>Женщины</t>
  </si>
  <si>
    <t>Мужчины</t>
  </si>
  <si>
    <t>1 open</t>
  </si>
  <si>
    <t>2 open</t>
  </si>
  <si>
    <t>3 open</t>
  </si>
  <si>
    <t>н/з</t>
  </si>
  <si>
    <t>57.5</t>
  </si>
  <si>
    <t>102.5</t>
  </si>
  <si>
    <t>Становая тяга</t>
  </si>
  <si>
    <t>Троеборье</t>
  </si>
  <si>
    <t>Дёмина Анна</t>
  </si>
  <si>
    <t>Приседание</t>
  </si>
  <si>
    <t>Матюшев Фанис</t>
  </si>
  <si>
    <t>Глазков Сергей</t>
  </si>
  <si>
    <t>121.20</t>
  </si>
  <si>
    <t>Куклин Дмитрий</t>
  </si>
  <si>
    <t>Кондратьева Лилия</t>
  </si>
  <si>
    <t>Экипировочный дивизион</t>
  </si>
  <si>
    <t>1 teen</t>
  </si>
  <si>
    <t>2 teen</t>
  </si>
  <si>
    <t>3 teen</t>
  </si>
  <si>
    <t>Пышминцев Николай</t>
  </si>
  <si>
    <t>Каменск Уральский</t>
  </si>
  <si>
    <t>Любители</t>
  </si>
  <si>
    <t>Профессионалы</t>
  </si>
  <si>
    <t>Троеборье ПРО 05.04.2015</t>
  </si>
  <si>
    <t>Безэкипировочный дивизион</t>
  </si>
  <si>
    <t>Приседания</t>
  </si>
  <si>
    <t>АМТ Жим лёжа 06.04.2015</t>
  </si>
  <si>
    <t>Андреева Анна</t>
  </si>
  <si>
    <t>Имамеева Светлана</t>
  </si>
  <si>
    <t>Лядова Мария</t>
  </si>
  <si>
    <t>Семаева Екатерина</t>
  </si>
  <si>
    <t>Важина Татьяна</t>
  </si>
  <si>
    <t>Крюкова Ольга</t>
  </si>
  <si>
    <t>Чуракова Ольга</t>
  </si>
  <si>
    <t>Артемчук Валерия</t>
  </si>
  <si>
    <t>Кондратьева Елена</t>
  </si>
  <si>
    <t>Шнайдер Алиса</t>
  </si>
  <si>
    <t>Шапиро Ольга</t>
  </si>
  <si>
    <t>Широкова Елена</t>
  </si>
  <si>
    <t>Полыгалова Ольга</t>
  </si>
  <si>
    <t>Загородных Полина</t>
  </si>
  <si>
    <t>Юсупова Рената</t>
  </si>
  <si>
    <t>Бартош Анжелика</t>
  </si>
  <si>
    <t>Ревда</t>
  </si>
  <si>
    <t>Соколова Наталья</t>
  </si>
  <si>
    <t>Доровикова Ксения</t>
  </si>
  <si>
    <t>Завьялова Анна</t>
  </si>
  <si>
    <t>Сурков Антон</t>
  </si>
  <si>
    <t>Дорофеев Антон</t>
  </si>
  <si>
    <t>Гаренских Игорь</t>
  </si>
  <si>
    <t>Кировград</t>
  </si>
  <si>
    <t>Гизатуллин Илья</t>
  </si>
  <si>
    <t>Некрасов Дмитрий</t>
  </si>
  <si>
    <t>Зябликов Иван</t>
  </si>
  <si>
    <t>masters 65-69</t>
  </si>
  <si>
    <t>Столбов Денис</t>
  </si>
  <si>
    <t>Дегтярск</t>
  </si>
  <si>
    <t>Хисматуллин Артур</t>
  </si>
  <si>
    <t>Таушканов Александр</t>
  </si>
  <si>
    <t>Верхняя Пышма</t>
  </si>
  <si>
    <t>Фахретдинов Владислав</t>
  </si>
  <si>
    <t>Абзаев Никита</t>
  </si>
  <si>
    <t>Рогожкин Андрей</t>
  </si>
  <si>
    <t>Долговязов Алексей</t>
  </si>
  <si>
    <t>Омская область</t>
  </si>
  <si>
    <t>Мухамедьянов Артур</t>
  </si>
  <si>
    <t>Акбулатов Вячеслав</t>
  </si>
  <si>
    <t>Огарков Сергей</t>
  </si>
  <si>
    <t>Яковлев Дмитрий</t>
  </si>
  <si>
    <t>Антонов Эдуард</t>
  </si>
  <si>
    <t>Редикульцев Александр</t>
  </si>
  <si>
    <t>Ярин Александр</t>
  </si>
  <si>
    <t>Норицин Андрей</t>
  </si>
  <si>
    <t>Емелькин Юрий</t>
  </si>
  <si>
    <t>Пузыня Кирилл</t>
  </si>
  <si>
    <t>Борисов Сергей</t>
  </si>
  <si>
    <t>Бурков Виталий</t>
  </si>
  <si>
    <t>Лобва</t>
  </si>
  <si>
    <t>Рудаков Александр</t>
  </si>
  <si>
    <t>Герасимов Александр</t>
  </si>
  <si>
    <t>Каменск-Уральский</t>
  </si>
  <si>
    <t>Баландин Сергей</t>
  </si>
  <si>
    <t>Пугачёв Александр</t>
  </si>
  <si>
    <t>ХМАО</t>
  </si>
  <si>
    <t>Цыгуров Дмитрий</t>
  </si>
  <si>
    <t>Гусев Андрей</t>
  </si>
  <si>
    <t>Сосновский Максим</t>
  </si>
  <si>
    <t>Анисимов Василий</t>
  </si>
  <si>
    <t>Оренбургская область</t>
  </si>
  <si>
    <t>Карамалак Никита</t>
  </si>
  <si>
    <t>Бытов Юрий</t>
  </si>
  <si>
    <t>Баров Кирилл</t>
  </si>
  <si>
    <t>Авдюков Артём</t>
  </si>
  <si>
    <t>Пиняжин Андрей</t>
  </si>
  <si>
    <t>Казанцев Иван</t>
  </si>
  <si>
    <t>Черников Вячеслав</t>
  </si>
  <si>
    <t>Товстуха Сергей</t>
  </si>
  <si>
    <t>Соколов Денис</t>
  </si>
  <si>
    <t>Лингурян Сергей</t>
  </si>
  <si>
    <t>Шарапов Тимофей</t>
  </si>
  <si>
    <t>Фомин Сергей</t>
  </si>
  <si>
    <t>Карамалак Павел</t>
  </si>
  <si>
    <t>Назимов Евгений</t>
  </si>
  <si>
    <t>Черныш Алексей</t>
  </si>
  <si>
    <t>Белый Дмитрий</t>
  </si>
  <si>
    <t>Тяжельников Вячеслав</t>
  </si>
  <si>
    <t>Свяжин Иван</t>
  </si>
  <si>
    <t>Григорьев Никита</t>
  </si>
  <si>
    <t>Лазарев Сергей</t>
  </si>
  <si>
    <t>ПРО Жим лёжа 06.04.2015</t>
  </si>
  <si>
    <t>Цориев Эльдар</t>
  </si>
  <si>
    <t>Пашиев Артём</t>
  </si>
  <si>
    <t>Пигилев Станислав</t>
  </si>
  <si>
    <t>Гавриков Игорь</t>
  </si>
  <si>
    <t>Чесноков Фёдор</t>
  </si>
  <si>
    <t>Чубарев Алексей</t>
  </si>
  <si>
    <t>Смолоногов Владимир</t>
  </si>
  <si>
    <t>Сергеев Игорь</t>
  </si>
  <si>
    <t>Третьяков Юрий</t>
  </si>
  <si>
    <t>Серов</t>
  </si>
  <si>
    <t>Шипарев Кирилл</t>
  </si>
  <si>
    <t>Шистеров Вячеслав</t>
  </si>
  <si>
    <t>Новинский Александр</t>
  </si>
  <si>
    <t>Агашин Егор</t>
  </si>
  <si>
    <t>Среднеуральск</t>
  </si>
  <si>
    <t>Княшко Анатолий</t>
  </si>
  <si>
    <t>Лебедев Дмитрий</t>
  </si>
  <si>
    <t>Гиниятуллин Гарифулла</t>
  </si>
  <si>
    <t>masters 80+</t>
  </si>
  <si>
    <t>Соломонов Михаил</t>
  </si>
  <si>
    <t>Смородских Андрей</t>
  </si>
  <si>
    <t>Коваль Евгений</t>
  </si>
  <si>
    <t>Ишанов Александр</t>
  </si>
  <si>
    <t>Бычков Евгений</t>
  </si>
  <si>
    <t>Князев Александр</t>
  </si>
  <si>
    <t>Усков Роман</t>
  </si>
  <si>
    <t>Бычков Дмитрий</t>
  </si>
  <si>
    <t>Тюленев Артём</t>
  </si>
  <si>
    <t>Антонов Дмитрий</t>
  </si>
  <si>
    <t>Блуднин Алексей</t>
  </si>
  <si>
    <t>Маклаков Алексей</t>
  </si>
  <si>
    <t>Ошивалов Анатолий</t>
  </si>
  <si>
    <t>masters 70-74</t>
  </si>
  <si>
    <t>Бисеров Александр</t>
  </si>
  <si>
    <t>Пужаев Николай</t>
  </si>
  <si>
    <t>masters 75-79</t>
  </si>
  <si>
    <t>Тепляшин Александр</t>
  </si>
  <si>
    <t>Демин Александр</t>
  </si>
  <si>
    <t>Гаврилов Денис</t>
  </si>
  <si>
    <t>Хабибов Ратмир</t>
  </si>
  <si>
    <t>Микушин Михаил</t>
  </si>
  <si>
    <t>Володин Игорь</t>
  </si>
  <si>
    <t>Васин Максим</t>
  </si>
  <si>
    <t>Проничев Михаил</t>
  </si>
  <si>
    <t>Машков Дмитрий</t>
  </si>
  <si>
    <t>Лебедев Евгений</t>
  </si>
  <si>
    <t>Удмуртия</t>
  </si>
  <si>
    <t>Буторин Алексей</t>
  </si>
  <si>
    <t>Макаров Евгений</t>
  </si>
  <si>
    <t>Ризванов Рустем</t>
  </si>
  <si>
    <t>Устинов Роман</t>
  </si>
  <si>
    <t>Прокофьев Сергей</t>
  </si>
  <si>
    <t>Загоровский Виктор</t>
  </si>
  <si>
    <t>Марчин Иван</t>
  </si>
  <si>
    <t>Борисов Пётр</t>
  </si>
  <si>
    <t>Курбанов Эрнст</t>
  </si>
  <si>
    <t>Комков Алексей</t>
  </si>
  <si>
    <t>Баженов Павел</t>
  </si>
  <si>
    <t>Жебелев Андрей</t>
  </si>
  <si>
    <t>Кузнецов Роман</t>
  </si>
  <si>
    <t>Бутаков Анатолий</t>
  </si>
  <si>
    <t>Кузьмицкий Никита</t>
  </si>
  <si>
    <t>Шагабутдинов Дмитрий</t>
  </si>
  <si>
    <t>Лоскутников Александр</t>
  </si>
  <si>
    <t>Пакулев Андрей</t>
  </si>
  <si>
    <t>Комаров Пётр</t>
  </si>
  <si>
    <t>Пермяков Виктор</t>
  </si>
  <si>
    <t>Лавренюк Иван</t>
  </si>
  <si>
    <t>Сумбаев Лев</t>
  </si>
  <si>
    <t>Галяминских Артём</t>
  </si>
  <si>
    <t>Ковалёв Александр</t>
  </si>
  <si>
    <t>Мамаев Владимир</t>
  </si>
  <si>
    <t>27.06.19+88</t>
  </si>
  <si>
    <t>Новицкий Андрей</t>
  </si>
  <si>
    <t>Зубарев Александр</t>
  </si>
  <si>
    <t>Параскунов Алексей</t>
  </si>
  <si>
    <t>Таганкин Андрей</t>
  </si>
  <si>
    <t>Сорокин Иван</t>
  </si>
  <si>
    <t>Пеяс Станислав</t>
  </si>
  <si>
    <t>Горбунов Юрий</t>
  </si>
  <si>
    <t>Мельник Алексей</t>
  </si>
  <si>
    <t>Пьянова Елена</t>
  </si>
  <si>
    <t>Иванова Кристина</t>
  </si>
  <si>
    <t>Терентьев Кирилл</t>
  </si>
  <si>
    <t>Переладов Геннадий</t>
  </si>
  <si>
    <t>Лебедев Юрий</t>
  </si>
  <si>
    <t>Салимова Наталья</t>
  </si>
  <si>
    <t>Волкова Евгения</t>
  </si>
  <si>
    <t>Занахов Марат</t>
  </si>
  <si>
    <t>Макаров Валентин</t>
  </si>
  <si>
    <t>Незговоров Иван</t>
  </si>
  <si>
    <t>1 junior</t>
  </si>
  <si>
    <t>2 junior</t>
  </si>
  <si>
    <t>3 junior</t>
  </si>
  <si>
    <t>1 masters</t>
  </si>
  <si>
    <t>2 masters</t>
  </si>
  <si>
    <t>3 masters</t>
  </si>
  <si>
    <t xml:space="preserve">1 teen </t>
  </si>
  <si>
    <t>Аликин Станислав</t>
  </si>
  <si>
    <t>Кирилов Сергей</t>
  </si>
  <si>
    <t>Сербин Анатолий</t>
  </si>
  <si>
    <t>Москва</t>
  </si>
  <si>
    <t>Леньков Алексей</t>
  </si>
  <si>
    <t>Обухов Юрий</t>
  </si>
  <si>
    <t>Трепаков Сергей</t>
  </si>
  <si>
    <t>Коровин Евгений</t>
  </si>
  <si>
    <t>Петров Владимир</t>
  </si>
  <si>
    <t>Капитонов Алексей</t>
  </si>
  <si>
    <t>Белоглазов Владимир</t>
  </si>
  <si>
    <t>Кожевин Александр</t>
  </si>
  <si>
    <t>Гизатуллин Эдуард</t>
  </si>
  <si>
    <t>Харламов Сергей</t>
  </si>
  <si>
    <t>Спирянин Александр</t>
  </si>
  <si>
    <t>Кобанов Артём</t>
  </si>
  <si>
    <t>Кочкин Степан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</si>
</sst>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64" fontId="8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64" fontId="12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64" fontId="7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164" fontId="7" fillId="32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00390625" style="9" customWidth="1"/>
    <col min="3" max="3" width="5.875" style="9" bestFit="1" customWidth="1"/>
    <col min="4" max="4" width="23.375" style="9" bestFit="1" customWidth="1"/>
    <col min="5" max="5" width="25.625" style="9" customWidth="1"/>
    <col min="6" max="6" width="9.125" style="9" bestFit="1" customWidth="1"/>
    <col min="7" max="7" width="11.875" style="9" customWidth="1"/>
    <col min="8" max="8" width="14.25390625" style="9" customWidth="1"/>
    <col min="9" max="9" width="7.625" style="10" bestFit="1" customWidth="1"/>
    <col min="10" max="10" width="8.75390625" style="23" bestFit="1" customWidth="1"/>
    <col min="11" max="11" width="7.00390625" style="9" customWidth="1"/>
    <col min="12" max="13" width="7.00390625" style="4" customWidth="1"/>
    <col min="14" max="14" width="1.875" style="9" bestFit="1" customWidth="1"/>
    <col min="15" max="15" width="7.00390625" style="12" customWidth="1"/>
    <col min="16" max="16" width="9.875" style="23" customWidth="1"/>
    <col min="17" max="17" width="6.625" style="9" customWidth="1"/>
    <col min="18" max="19" width="7.00390625" style="9" customWidth="1"/>
    <col min="20" max="20" width="1.875" style="9" bestFit="1" customWidth="1"/>
    <col min="21" max="21" width="7.00390625" style="12" bestFit="1" customWidth="1"/>
    <col min="22" max="22" width="9.875" style="23" hidden="1" customWidth="1"/>
    <col min="23" max="23" width="8.125" style="12" hidden="1" customWidth="1"/>
    <col min="24" max="24" width="9.875" style="23" hidden="1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1.875" style="9" bestFit="1" customWidth="1"/>
    <col min="29" max="29" width="7.00390625" style="12" bestFit="1" customWidth="1"/>
    <col min="30" max="30" width="9.875" style="23" customWidth="1"/>
    <col min="31" max="31" width="7.00390625" style="12" bestFit="1" customWidth="1"/>
    <col min="32" max="32" width="9.875" style="23" bestFit="1" customWidth="1"/>
    <col min="33" max="33" width="12.25390625" style="9" customWidth="1"/>
    <col min="34" max="16384" width="9.125" style="9" customWidth="1"/>
  </cols>
  <sheetData>
    <row r="1" spans="1:33" ht="20.25">
      <c r="A1" s="80"/>
      <c r="B1" s="80"/>
      <c r="C1" s="80"/>
      <c r="D1" s="84" t="s">
        <v>205</v>
      </c>
      <c r="E1" s="84"/>
      <c r="F1" s="84"/>
      <c r="G1" s="86"/>
      <c r="H1" s="80"/>
      <c r="I1" s="85"/>
      <c r="J1" s="80"/>
      <c r="K1" s="84"/>
      <c r="L1" s="100"/>
      <c r="M1" s="100"/>
      <c r="N1" s="84"/>
      <c r="O1" s="84"/>
      <c r="P1" s="101"/>
      <c r="Q1" s="84"/>
      <c r="R1" s="84"/>
      <c r="S1" s="84"/>
      <c r="T1" s="115"/>
      <c r="U1" s="116"/>
      <c r="V1" s="80"/>
      <c r="W1" s="117"/>
      <c r="X1" s="80"/>
      <c r="Y1" s="80"/>
      <c r="Z1" s="80"/>
      <c r="AA1" s="80"/>
      <c r="AB1" s="80"/>
      <c r="AC1" s="88"/>
      <c r="AD1" s="80"/>
      <c r="AE1" s="88"/>
      <c r="AF1" s="80"/>
      <c r="AG1" s="80"/>
    </row>
    <row r="2" spans="1:33" s="18" customFormat="1" ht="12" thickBot="1">
      <c r="A2" s="93"/>
      <c r="B2" s="93"/>
      <c r="C2" s="93"/>
      <c r="D2" s="89"/>
      <c r="E2" s="89"/>
      <c r="F2" s="89"/>
      <c r="G2" s="89"/>
      <c r="H2" s="89"/>
      <c r="I2" s="92"/>
      <c r="J2" s="94"/>
      <c r="K2" s="89"/>
      <c r="L2" s="102"/>
      <c r="M2" s="102"/>
      <c r="N2" s="89"/>
      <c r="O2" s="89"/>
      <c r="P2" s="94"/>
      <c r="Q2" s="89"/>
      <c r="R2" s="89"/>
      <c r="S2" s="89"/>
      <c r="T2" s="118"/>
      <c r="U2" s="119"/>
      <c r="V2" s="120"/>
      <c r="W2" s="121"/>
      <c r="X2" s="120"/>
      <c r="Y2" s="121"/>
      <c r="Z2" s="122"/>
      <c r="AA2" s="93"/>
      <c r="AB2" s="93"/>
      <c r="AC2" s="93"/>
      <c r="AD2" s="95"/>
      <c r="AE2" s="93"/>
      <c r="AF2" s="95"/>
      <c r="AG2" s="93"/>
    </row>
    <row r="3" spans="1:33" ht="12.75" customHeight="1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12</v>
      </c>
      <c r="L3" s="52"/>
      <c r="M3" s="52"/>
      <c r="N3" s="52"/>
      <c r="O3" s="52"/>
      <c r="P3" s="52"/>
      <c r="Q3" s="111" t="s">
        <v>5</v>
      </c>
      <c r="R3" s="111"/>
      <c r="S3" s="111"/>
      <c r="T3" s="123"/>
      <c r="U3" s="123"/>
      <c r="V3" s="123"/>
      <c r="W3" s="123" t="s">
        <v>13</v>
      </c>
      <c r="X3" s="123"/>
      <c r="Y3" s="123" t="s">
        <v>14</v>
      </c>
      <c r="Z3" s="123"/>
      <c r="AA3" s="111"/>
      <c r="AB3" s="111"/>
      <c r="AC3" s="111"/>
      <c r="AD3" s="111"/>
      <c r="AE3" s="52" t="s">
        <v>15</v>
      </c>
      <c r="AF3" s="52"/>
      <c r="AG3" s="53" t="s">
        <v>9</v>
      </c>
    </row>
    <row r="4" spans="1:33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96">
        <v>1</v>
      </c>
      <c r="L4" s="103">
        <v>2</v>
      </c>
      <c r="M4" s="103">
        <v>3</v>
      </c>
      <c r="N4" s="96">
        <v>4</v>
      </c>
      <c r="O4" s="96" t="s">
        <v>6</v>
      </c>
      <c r="P4" s="97" t="s">
        <v>0</v>
      </c>
      <c r="Q4" s="96">
        <v>1</v>
      </c>
      <c r="R4" s="96">
        <v>2</v>
      </c>
      <c r="S4" s="96">
        <v>3</v>
      </c>
      <c r="T4" s="124">
        <v>4</v>
      </c>
      <c r="U4" s="124" t="s">
        <v>6</v>
      </c>
      <c r="V4" s="125" t="s">
        <v>0</v>
      </c>
      <c r="W4" s="124" t="s">
        <v>16</v>
      </c>
      <c r="X4" s="125" t="s">
        <v>0</v>
      </c>
      <c r="Y4" s="124">
        <v>1</v>
      </c>
      <c r="Z4" s="126">
        <v>2</v>
      </c>
      <c r="AA4" s="96">
        <v>3</v>
      </c>
      <c r="AB4" s="96">
        <v>4</v>
      </c>
      <c r="AC4" s="96" t="s">
        <v>6</v>
      </c>
      <c r="AD4" s="97" t="s">
        <v>0</v>
      </c>
      <c r="AE4" s="96" t="s">
        <v>17</v>
      </c>
      <c r="AF4" s="97" t="s">
        <v>0</v>
      </c>
      <c r="AG4" s="54"/>
    </row>
    <row r="5" spans="1:33" s="12" customFormat="1" ht="12.75">
      <c r="A5" s="105"/>
      <c r="B5" s="105"/>
      <c r="C5" s="105"/>
      <c r="D5" s="105" t="s">
        <v>251</v>
      </c>
      <c r="E5" s="105" t="s">
        <v>244</v>
      </c>
      <c r="F5" s="105"/>
      <c r="G5" s="105"/>
      <c r="H5" s="105"/>
      <c r="I5" s="107"/>
      <c r="J5" s="108"/>
      <c r="K5" s="98"/>
      <c r="L5" s="109"/>
      <c r="M5" s="109"/>
      <c r="N5" s="98"/>
      <c r="O5" s="98"/>
      <c r="P5" s="110"/>
      <c r="Q5" s="98"/>
      <c r="R5" s="98"/>
      <c r="S5" s="98"/>
      <c r="T5" s="127"/>
      <c r="U5" s="127"/>
      <c r="V5" s="128"/>
      <c r="W5" s="127"/>
      <c r="X5" s="128"/>
      <c r="Y5" s="127"/>
      <c r="Z5" s="129"/>
      <c r="AA5" s="98"/>
      <c r="AB5" s="98"/>
      <c r="AC5" s="98"/>
      <c r="AD5" s="110"/>
      <c r="AE5" s="98"/>
      <c r="AF5" s="110"/>
      <c r="AG5" s="105"/>
    </row>
    <row r="6" spans="1:33" ht="12.75">
      <c r="A6" s="83">
        <v>12</v>
      </c>
      <c r="B6" s="83">
        <v>1</v>
      </c>
      <c r="C6" s="83">
        <v>110</v>
      </c>
      <c r="D6" s="83" t="s">
        <v>206</v>
      </c>
      <c r="E6" s="83" t="s">
        <v>207</v>
      </c>
      <c r="F6" s="83" t="s">
        <v>39</v>
      </c>
      <c r="G6" s="81">
        <v>22107</v>
      </c>
      <c r="H6" s="83" t="s">
        <v>53</v>
      </c>
      <c r="I6" s="82">
        <v>106.7</v>
      </c>
      <c r="J6" s="99">
        <v>0.7195</v>
      </c>
      <c r="K6" s="83"/>
      <c r="L6" s="90"/>
      <c r="M6" s="90"/>
      <c r="N6" s="83"/>
      <c r="O6" s="98"/>
      <c r="P6" s="99">
        <v>0</v>
      </c>
      <c r="Q6" s="83"/>
      <c r="R6" s="83"/>
      <c r="S6" s="83"/>
      <c r="T6" s="130"/>
      <c r="U6" s="127"/>
      <c r="V6" s="131">
        <v>0</v>
      </c>
      <c r="W6" s="130">
        <v>0</v>
      </c>
      <c r="X6" s="131">
        <v>0</v>
      </c>
      <c r="Y6" s="130">
        <v>180</v>
      </c>
      <c r="Z6" s="132">
        <v>200</v>
      </c>
      <c r="AA6" s="83">
        <v>210</v>
      </c>
      <c r="AB6" s="83"/>
      <c r="AC6" s="98">
        <v>210</v>
      </c>
      <c r="AD6" s="99">
        <v>151.095</v>
      </c>
      <c r="AE6" s="83">
        <v>210</v>
      </c>
      <c r="AF6" s="99">
        <v>151.095</v>
      </c>
      <c r="AG6" s="83"/>
    </row>
    <row r="7" spans="1:33" s="12" customFormat="1" ht="12.75">
      <c r="A7" s="105"/>
      <c r="B7" s="105"/>
      <c r="C7" s="105"/>
      <c r="D7" s="105" t="s">
        <v>252</v>
      </c>
      <c r="E7" s="105" t="s">
        <v>243</v>
      </c>
      <c r="F7" s="105"/>
      <c r="G7" s="105"/>
      <c r="H7" s="105"/>
      <c r="I7" s="107"/>
      <c r="J7" s="108"/>
      <c r="K7" s="98"/>
      <c r="L7" s="109"/>
      <c r="M7" s="109"/>
      <c r="N7" s="98"/>
      <c r="O7" s="98"/>
      <c r="P7" s="110"/>
      <c r="Q7" s="98"/>
      <c r="R7" s="98"/>
      <c r="S7" s="98"/>
      <c r="T7" s="127"/>
      <c r="U7" s="127"/>
      <c r="V7" s="128"/>
      <c r="W7" s="127"/>
      <c r="X7" s="128"/>
      <c r="Y7" s="127"/>
      <c r="Z7" s="129"/>
      <c r="AA7" s="98"/>
      <c r="AB7" s="98"/>
      <c r="AC7" s="98"/>
      <c r="AD7" s="110"/>
      <c r="AE7" s="98"/>
      <c r="AF7" s="110"/>
      <c r="AG7" s="105"/>
    </row>
    <row r="8" spans="1:76" s="3" customFormat="1" ht="12.75" customHeight="1">
      <c r="A8" s="83">
        <v>12</v>
      </c>
      <c r="B8" s="83">
        <v>1</v>
      </c>
      <c r="C8" s="83">
        <v>60</v>
      </c>
      <c r="D8" s="83" t="s">
        <v>73</v>
      </c>
      <c r="E8" s="83" t="s">
        <v>49</v>
      </c>
      <c r="F8" s="83" t="s">
        <v>39</v>
      </c>
      <c r="G8" s="81">
        <v>34938</v>
      </c>
      <c r="H8" s="83" t="s">
        <v>59</v>
      </c>
      <c r="I8" s="82">
        <v>56.6</v>
      </c>
      <c r="J8" s="99">
        <v>0.938</v>
      </c>
      <c r="K8" s="91">
        <v>50</v>
      </c>
      <c r="L8" s="104" t="s">
        <v>249</v>
      </c>
      <c r="M8" s="104">
        <v>57.5</v>
      </c>
      <c r="N8" s="83"/>
      <c r="O8" s="83">
        <v>50</v>
      </c>
      <c r="P8" s="99">
        <v>46.9</v>
      </c>
      <c r="Q8" s="83">
        <v>25</v>
      </c>
      <c r="R8" s="83">
        <v>27.5</v>
      </c>
      <c r="S8" s="83">
        <v>30</v>
      </c>
      <c r="T8" s="130"/>
      <c r="U8" s="130">
        <v>30</v>
      </c>
      <c r="V8" s="131">
        <v>28.139999999999997</v>
      </c>
      <c r="W8" s="130">
        <v>80</v>
      </c>
      <c r="X8" s="131">
        <v>75.03999999999999</v>
      </c>
      <c r="Y8" s="130">
        <v>65</v>
      </c>
      <c r="Z8" s="130">
        <v>72.5</v>
      </c>
      <c r="AA8" s="83">
        <v>82.5</v>
      </c>
      <c r="AB8" s="83"/>
      <c r="AC8" s="83">
        <v>82.5</v>
      </c>
      <c r="AD8" s="99">
        <v>77.38499999999999</v>
      </c>
      <c r="AE8" s="83">
        <v>162.5</v>
      </c>
      <c r="AF8" s="99">
        <v>152.42499999999998</v>
      </c>
      <c r="AG8" s="8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30"/>
    </row>
    <row r="9" spans="1:76" s="3" customFormat="1" ht="12.75" customHeight="1">
      <c r="A9" s="83"/>
      <c r="B9" s="83"/>
      <c r="C9" s="83"/>
      <c r="D9" s="105" t="s">
        <v>252</v>
      </c>
      <c r="E9" s="98" t="s">
        <v>244</v>
      </c>
      <c r="F9" s="83"/>
      <c r="G9" s="81"/>
      <c r="H9" s="83"/>
      <c r="I9" s="82"/>
      <c r="J9" s="99"/>
      <c r="K9" s="91"/>
      <c r="L9" s="104"/>
      <c r="M9" s="104"/>
      <c r="N9" s="83"/>
      <c r="O9" s="83"/>
      <c r="P9" s="99"/>
      <c r="Q9" s="83"/>
      <c r="R9" s="83"/>
      <c r="S9" s="83"/>
      <c r="T9" s="130"/>
      <c r="U9" s="130"/>
      <c r="V9" s="131"/>
      <c r="W9" s="130"/>
      <c r="X9" s="131"/>
      <c r="Y9" s="130"/>
      <c r="Z9" s="130"/>
      <c r="AA9" s="83"/>
      <c r="AB9" s="83"/>
      <c r="AC9" s="83"/>
      <c r="AD9" s="99"/>
      <c r="AE9" s="83"/>
      <c r="AF9" s="99"/>
      <c r="AG9" s="8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30"/>
    </row>
    <row r="10" spans="1:76" s="3" customFormat="1" ht="12.75">
      <c r="A10" s="83">
        <v>12</v>
      </c>
      <c r="B10" s="83">
        <v>1</v>
      </c>
      <c r="C10" s="83">
        <v>52</v>
      </c>
      <c r="D10" s="83" t="s">
        <v>21</v>
      </c>
      <c r="E10" s="83" t="s">
        <v>49</v>
      </c>
      <c r="F10" s="83" t="s">
        <v>39</v>
      </c>
      <c r="G10" s="81">
        <v>33747</v>
      </c>
      <c r="H10" s="83" t="s">
        <v>50</v>
      </c>
      <c r="I10" s="82">
        <v>51.1</v>
      </c>
      <c r="J10" s="99">
        <v>0.9809</v>
      </c>
      <c r="K10" s="91">
        <v>95</v>
      </c>
      <c r="L10" s="104" t="s">
        <v>250</v>
      </c>
      <c r="M10" s="104">
        <v>102.5</v>
      </c>
      <c r="N10" s="83"/>
      <c r="O10" s="83">
        <v>95</v>
      </c>
      <c r="P10" s="99">
        <v>93.1855</v>
      </c>
      <c r="Q10" s="90">
        <v>65</v>
      </c>
      <c r="R10" s="83">
        <v>70.5</v>
      </c>
      <c r="S10" s="104">
        <v>75</v>
      </c>
      <c r="T10" s="130"/>
      <c r="U10" s="130">
        <v>70.5</v>
      </c>
      <c r="V10" s="131">
        <v>69.15345</v>
      </c>
      <c r="W10" s="130">
        <v>165.5</v>
      </c>
      <c r="X10" s="131">
        <v>162.33895</v>
      </c>
      <c r="Y10" s="130">
        <v>135</v>
      </c>
      <c r="Z10" s="132">
        <v>145</v>
      </c>
      <c r="AA10" s="87">
        <v>147.5</v>
      </c>
      <c r="AB10" s="83"/>
      <c r="AC10" s="83">
        <v>147.5</v>
      </c>
      <c r="AD10" s="99">
        <v>144.68275</v>
      </c>
      <c r="AE10" s="83">
        <v>313</v>
      </c>
      <c r="AF10" s="99">
        <v>307.0217</v>
      </c>
      <c r="AG10" s="8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0"/>
    </row>
    <row r="11" spans="1:33" ht="12.75">
      <c r="A11" s="83">
        <v>12</v>
      </c>
      <c r="B11" s="83">
        <v>1</v>
      </c>
      <c r="C11" s="83">
        <v>56</v>
      </c>
      <c r="D11" s="83" t="s">
        <v>76</v>
      </c>
      <c r="E11" s="83" t="s">
        <v>49</v>
      </c>
      <c r="F11" s="83" t="s">
        <v>39</v>
      </c>
      <c r="G11" s="81">
        <v>33920</v>
      </c>
      <c r="H11" s="83" t="s">
        <v>50</v>
      </c>
      <c r="I11" s="82">
        <v>54.2</v>
      </c>
      <c r="J11" s="99">
        <v>0.9164</v>
      </c>
      <c r="K11" s="91">
        <v>90</v>
      </c>
      <c r="L11" s="90">
        <v>100</v>
      </c>
      <c r="M11" s="106">
        <v>105</v>
      </c>
      <c r="N11" s="87"/>
      <c r="O11" s="83">
        <v>100</v>
      </c>
      <c r="P11" s="99">
        <v>91.64</v>
      </c>
      <c r="Q11" s="91">
        <v>75</v>
      </c>
      <c r="R11" s="91">
        <v>80</v>
      </c>
      <c r="S11" s="106">
        <v>82.5</v>
      </c>
      <c r="T11" s="130"/>
      <c r="U11" s="130">
        <v>80</v>
      </c>
      <c r="V11" s="131">
        <v>73.312</v>
      </c>
      <c r="W11" s="130">
        <v>180</v>
      </c>
      <c r="X11" s="131">
        <v>164.952</v>
      </c>
      <c r="Y11" s="130">
        <v>130</v>
      </c>
      <c r="Z11" s="132">
        <v>145</v>
      </c>
      <c r="AA11" s="87">
        <v>160</v>
      </c>
      <c r="AB11" s="83"/>
      <c r="AC11" s="83">
        <v>160</v>
      </c>
      <c r="AD11" s="99">
        <v>146.624</v>
      </c>
      <c r="AE11" s="83">
        <v>340</v>
      </c>
      <c r="AF11" s="99">
        <v>311.576</v>
      </c>
      <c r="AG11" s="83"/>
    </row>
    <row r="12" spans="1:76" s="20" customFormat="1" ht="12.75">
      <c r="A12" s="83">
        <v>12</v>
      </c>
      <c r="B12" s="83">
        <v>1</v>
      </c>
      <c r="C12" s="83">
        <v>56</v>
      </c>
      <c r="D12" s="83" t="s">
        <v>211</v>
      </c>
      <c r="E12" s="83" t="s">
        <v>67</v>
      </c>
      <c r="F12" s="83" t="s">
        <v>39</v>
      </c>
      <c r="G12" s="81">
        <v>36345</v>
      </c>
      <c r="H12" s="83" t="s">
        <v>48</v>
      </c>
      <c r="I12" s="82">
        <v>52.3</v>
      </c>
      <c r="J12" s="99">
        <v>1.1153</v>
      </c>
      <c r="K12" s="83">
        <v>60</v>
      </c>
      <c r="L12" s="90">
        <v>70</v>
      </c>
      <c r="M12" s="90">
        <v>80</v>
      </c>
      <c r="N12" s="83"/>
      <c r="O12" s="83">
        <v>80</v>
      </c>
      <c r="P12" s="99">
        <v>89.22399999999999</v>
      </c>
      <c r="Q12" s="87">
        <v>45</v>
      </c>
      <c r="R12" s="83">
        <v>55</v>
      </c>
      <c r="S12" s="83">
        <v>60</v>
      </c>
      <c r="T12" s="130"/>
      <c r="U12" s="130">
        <v>60</v>
      </c>
      <c r="V12" s="131">
        <v>66.91799999999999</v>
      </c>
      <c r="W12" s="130">
        <v>140</v>
      </c>
      <c r="X12" s="131">
        <v>156.142</v>
      </c>
      <c r="Y12" s="130">
        <v>90</v>
      </c>
      <c r="Z12" s="132">
        <v>95</v>
      </c>
      <c r="AA12" s="83">
        <v>105</v>
      </c>
      <c r="AB12" s="83"/>
      <c r="AC12" s="83">
        <v>105</v>
      </c>
      <c r="AD12" s="99">
        <v>117.1065</v>
      </c>
      <c r="AE12" s="83">
        <v>245</v>
      </c>
      <c r="AF12" s="99">
        <v>273.2485</v>
      </c>
      <c r="AG12" s="8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21"/>
    </row>
    <row r="13" spans="1:76" s="3" customFormat="1" ht="12.75">
      <c r="A13" s="83">
        <v>12</v>
      </c>
      <c r="B13" s="83">
        <v>1</v>
      </c>
      <c r="C13" s="83">
        <v>60</v>
      </c>
      <c r="D13" s="83" t="s">
        <v>22</v>
      </c>
      <c r="E13" s="83" t="s">
        <v>49</v>
      </c>
      <c r="F13" s="83" t="s">
        <v>39</v>
      </c>
      <c r="G13" s="81">
        <v>31335</v>
      </c>
      <c r="H13" s="83" t="s">
        <v>40</v>
      </c>
      <c r="I13" s="82">
        <v>58.2</v>
      </c>
      <c r="J13" s="99">
        <v>0.8391</v>
      </c>
      <c r="K13" s="87">
        <v>90</v>
      </c>
      <c r="L13" s="90">
        <v>100</v>
      </c>
      <c r="M13" s="104">
        <v>105</v>
      </c>
      <c r="N13" s="87"/>
      <c r="O13" s="83">
        <v>100</v>
      </c>
      <c r="P13" s="99">
        <v>83.91</v>
      </c>
      <c r="Q13" s="87">
        <v>65</v>
      </c>
      <c r="R13" s="83">
        <v>70</v>
      </c>
      <c r="S13" s="104">
        <v>72.5</v>
      </c>
      <c r="T13" s="130"/>
      <c r="U13" s="130">
        <v>70</v>
      </c>
      <c r="V13" s="131">
        <v>58.736999999999995</v>
      </c>
      <c r="W13" s="130">
        <v>170</v>
      </c>
      <c r="X13" s="131">
        <v>142.647</v>
      </c>
      <c r="Y13" s="130">
        <v>160</v>
      </c>
      <c r="Z13" s="132">
        <v>170</v>
      </c>
      <c r="AA13" s="87">
        <v>181.5</v>
      </c>
      <c r="AB13" s="83"/>
      <c r="AC13" s="83">
        <v>181.5</v>
      </c>
      <c r="AD13" s="99">
        <v>152.29665</v>
      </c>
      <c r="AE13" s="83">
        <v>351.5</v>
      </c>
      <c r="AF13" s="99">
        <v>294.94365</v>
      </c>
      <c r="AG13" s="83" t="s">
        <v>246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30"/>
    </row>
    <row r="14" spans="1:76" s="3" customFormat="1" ht="12.75">
      <c r="A14" s="83">
        <v>12</v>
      </c>
      <c r="B14" s="83">
        <v>1</v>
      </c>
      <c r="C14" s="83">
        <v>67.5</v>
      </c>
      <c r="D14" s="83" t="s">
        <v>208</v>
      </c>
      <c r="E14" s="83" t="s">
        <v>67</v>
      </c>
      <c r="F14" s="83" t="s">
        <v>39</v>
      </c>
      <c r="G14" s="81">
        <v>37008</v>
      </c>
      <c r="H14" s="83" t="s">
        <v>48</v>
      </c>
      <c r="I14" s="82">
        <v>60.4</v>
      </c>
      <c r="J14" s="99">
        <v>0.993</v>
      </c>
      <c r="K14" s="83">
        <v>50</v>
      </c>
      <c r="L14" s="90">
        <v>60</v>
      </c>
      <c r="M14" s="83">
        <v>70</v>
      </c>
      <c r="N14" s="83"/>
      <c r="O14" s="83">
        <v>70</v>
      </c>
      <c r="P14" s="99">
        <v>69.51</v>
      </c>
      <c r="Q14" s="104">
        <v>40</v>
      </c>
      <c r="R14" s="83">
        <v>50</v>
      </c>
      <c r="S14" s="91">
        <v>55</v>
      </c>
      <c r="T14" s="130"/>
      <c r="U14" s="130">
        <v>55</v>
      </c>
      <c r="V14" s="131">
        <v>54.615</v>
      </c>
      <c r="W14" s="130">
        <v>125</v>
      </c>
      <c r="X14" s="131">
        <v>124.125</v>
      </c>
      <c r="Y14" s="130">
        <v>90</v>
      </c>
      <c r="Z14" s="132">
        <v>95</v>
      </c>
      <c r="AA14" s="83">
        <v>105</v>
      </c>
      <c r="AB14" s="83"/>
      <c r="AC14" s="83">
        <v>105</v>
      </c>
      <c r="AD14" s="99">
        <v>104.265</v>
      </c>
      <c r="AE14" s="83">
        <v>230</v>
      </c>
      <c r="AF14" s="99">
        <v>228.39</v>
      </c>
      <c r="AG14" s="83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30"/>
    </row>
    <row r="15" spans="1:33" ht="12.75">
      <c r="A15" s="83">
        <v>5</v>
      </c>
      <c r="B15" s="83">
        <v>2</v>
      </c>
      <c r="C15" s="83">
        <v>67.5</v>
      </c>
      <c r="D15" s="83" t="s">
        <v>210</v>
      </c>
      <c r="E15" s="83" t="s">
        <v>67</v>
      </c>
      <c r="F15" s="83" t="s">
        <v>39</v>
      </c>
      <c r="G15" s="81">
        <v>37008</v>
      </c>
      <c r="H15" s="83" t="s">
        <v>48</v>
      </c>
      <c r="I15" s="82">
        <v>60.9</v>
      </c>
      <c r="J15" s="99">
        <v>0.9847</v>
      </c>
      <c r="K15" s="83">
        <v>50</v>
      </c>
      <c r="L15" s="91">
        <v>60</v>
      </c>
      <c r="M15" s="104">
        <v>70</v>
      </c>
      <c r="N15" s="83"/>
      <c r="O15" s="83">
        <v>60</v>
      </c>
      <c r="P15" s="99">
        <v>59.082</v>
      </c>
      <c r="Q15" s="91">
        <v>40</v>
      </c>
      <c r="R15" s="83">
        <v>50</v>
      </c>
      <c r="S15" s="83">
        <v>55</v>
      </c>
      <c r="T15" s="130"/>
      <c r="U15" s="130">
        <v>55</v>
      </c>
      <c r="V15" s="131">
        <v>54.158500000000004</v>
      </c>
      <c r="W15" s="130">
        <v>115</v>
      </c>
      <c r="X15" s="131">
        <v>113.2405</v>
      </c>
      <c r="Y15" s="130">
        <v>90</v>
      </c>
      <c r="Z15" s="133">
        <v>95</v>
      </c>
      <c r="AA15" s="83">
        <v>95</v>
      </c>
      <c r="AB15" s="83"/>
      <c r="AC15" s="83">
        <v>95</v>
      </c>
      <c r="AD15" s="99">
        <v>93.54650000000001</v>
      </c>
      <c r="AE15" s="83">
        <v>210</v>
      </c>
      <c r="AF15" s="99">
        <v>206.787</v>
      </c>
      <c r="AG15" s="83"/>
    </row>
    <row r="16" spans="1:33" ht="12.75">
      <c r="A16" s="83">
        <v>12</v>
      </c>
      <c r="B16" s="83">
        <v>1</v>
      </c>
      <c r="C16" s="83">
        <v>67.5</v>
      </c>
      <c r="D16" s="83" t="s">
        <v>27</v>
      </c>
      <c r="E16" s="83" t="s">
        <v>49</v>
      </c>
      <c r="F16" s="83" t="s">
        <v>39</v>
      </c>
      <c r="G16" s="81">
        <v>35702</v>
      </c>
      <c r="H16" s="83" t="s">
        <v>47</v>
      </c>
      <c r="I16" s="82">
        <v>66.85</v>
      </c>
      <c r="J16" s="99">
        <v>0.7913</v>
      </c>
      <c r="K16" s="87">
        <v>90</v>
      </c>
      <c r="L16" s="90">
        <v>100</v>
      </c>
      <c r="M16" s="87">
        <v>105</v>
      </c>
      <c r="N16" s="83"/>
      <c r="O16" s="98">
        <v>105</v>
      </c>
      <c r="P16" s="99">
        <v>83.0865</v>
      </c>
      <c r="Q16" s="83">
        <v>57.5</v>
      </c>
      <c r="R16" s="83">
        <v>60</v>
      </c>
      <c r="S16" s="87">
        <v>65</v>
      </c>
      <c r="T16" s="130"/>
      <c r="U16" s="134">
        <v>65</v>
      </c>
      <c r="V16" s="135">
        <v>51.4345</v>
      </c>
      <c r="W16" s="134">
        <v>170</v>
      </c>
      <c r="X16" s="135">
        <v>134.521</v>
      </c>
      <c r="Y16" s="130">
        <v>125</v>
      </c>
      <c r="Z16" s="132">
        <v>135</v>
      </c>
      <c r="AA16" s="106">
        <v>145</v>
      </c>
      <c r="AB16" s="83"/>
      <c r="AC16" s="83">
        <v>135</v>
      </c>
      <c r="AD16" s="99">
        <v>106.8255</v>
      </c>
      <c r="AE16" s="113">
        <v>305</v>
      </c>
      <c r="AF16" s="114">
        <v>241.3465</v>
      </c>
      <c r="AG16" s="83"/>
    </row>
    <row r="17" spans="1:33" ht="12.75">
      <c r="A17" s="83">
        <v>12</v>
      </c>
      <c r="B17" s="83">
        <v>1</v>
      </c>
      <c r="C17" s="83">
        <v>75</v>
      </c>
      <c r="D17" s="83" t="s">
        <v>31</v>
      </c>
      <c r="E17" s="83" t="s">
        <v>49</v>
      </c>
      <c r="F17" s="83" t="s">
        <v>39</v>
      </c>
      <c r="G17" s="81">
        <v>32734</v>
      </c>
      <c r="H17" s="83" t="s">
        <v>40</v>
      </c>
      <c r="I17" s="82">
        <v>72.05</v>
      </c>
      <c r="J17" s="99">
        <v>0.6859</v>
      </c>
      <c r="K17" s="91">
        <v>110</v>
      </c>
      <c r="L17" s="90">
        <v>115</v>
      </c>
      <c r="M17" s="90">
        <v>120</v>
      </c>
      <c r="N17" s="91"/>
      <c r="O17" s="83">
        <v>120</v>
      </c>
      <c r="P17" s="99">
        <v>82.30799999999999</v>
      </c>
      <c r="Q17" s="90">
        <v>90</v>
      </c>
      <c r="R17" s="87">
        <v>95</v>
      </c>
      <c r="S17" s="106">
        <v>100</v>
      </c>
      <c r="T17" s="130"/>
      <c r="U17" s="130">
        <v>95</v>
      </c>
      <c r="V17" s="131">
        <v>65.1605</v>
      </c>
      <c r="W17" s="130">
        <v>215</v>
      </c>
      <c r="X17" s="131">
        <v>147.46849999999998</v>
      </c>
      <c r="Y17" s="130">
        <v>185</v>
      </c>
      <c r="Z17" s="132">
        <v>192.5</v>
      </c>
      <c r="AA17" s="83">
        <v>200</v>
      </c>
      <c r="AB17" s="83"/>
      <c r="AC17" s="83">
        <v>200</v>
      </c>
      <c r="AD17" s="99">
        <v>137.17999999999998</v>
      </c>
      <c r="AE17" s="83">
        <v>415</v>
      </c>
      <c r="AF17" s="99">
        <v>284.64849999999996</v>
      </c>
      <c r="AG17" s="83"/>
    </row>
    <row r="18" spans="1:76" s="3" customFormat="1" ht="12.75">
      <c r="A18" s="83">
        <v>12</v>
      </c>
      <c r="B18" s="83">
        <v>1</v>
      </c>
      <c r="C18" s="83">
        <v>75</v>
      </c>
      <c r="D18" s="83" t="s">
        <v>209</v>
      </c>
      <c r="E18" s="83" t="s">
        <v>67</v>
      </c>
      <c r="F18" s="83" t="s">
        <v>39</v>
      </c>
      <c r="G18" s="81">
        <v>35363</v>
      </c>
      <c r="H18" s="83" t="s">
        <v>59</v>
      </c>
      <c r="I18" s="82">
        <v>72.7</v>
      </c>
      <c r="J18" s="99">
        <v>0.7221</v>
      </c>
      <c r="K18" s="83">
        <v>115</v>
      </c>
      <c r="L18" s="104">
        <v>125</v>
      </c>
      <c r="M18" s="106">
        <v>125</v>
      </c>
      <c r="N18" s="83"/>
      <c r="O18" s="83">
        <v>115</v>
      </c>
      <c r="P18" s="99">
        <v>83.0415</v>
      </c>
      <c r="Q18" s="91">
        <v>85</v>
      </c>
      <c r="R18" s="83">
        <v>90</v>
      </c>
      <c r="S18" s="83">
        <v>95</v>
      </c>
      <c r="T18" s="130"/>
      <c r="U18" s="127">
        <v>95</v>
      </c>
      <c r="V18" s="131">
        <v>68.59949999999999</v>
      </c>
      <c r="W18" s="130">
        <v>210</v>
      </c>
      <c r="X18" s="131">
        <v>151.641</v>
      </c>
      <c r="Y18" s="130">
        <v>150</v>
      </c>
      <c r="Z18" s="132">
        <v>165</v>
      </c>
      <c r="AA18" s="106">
        <v>172.5</v>
      </c>
      <c r="AB18" s="83"/>
      <c r="AC18" s="98">
        <v>165</v>
      </c>
      <c r="AD18" s="99">
        <v>119.14649999999999</v>
      </c>
      <c r="AE18" s="83">
        <v>375</v>
      </c>
      <c r="AF18" s="99">
        <v>270.78749999999997</v>
      </c>
      <c r="AG18" s="83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30"/>
    </row>
    <row r="19" spans="1:76" s="3" customFormat="1" ht="12.75">
      <c r="A19" s="83">
        <v>12</v>
      </c>
      <c r="B19" s="83">
        <v>1</v>
      </c>
      <c r="C19" s="83">
        <v>82.5</v>
      </c>
      <c r="D19" s="83" t="s">
        <v>33</v>
      </c>
      <c r="E19" s="83" t="s">
        <v>49</v>
      </c>
      <c r="F19" s="83" t="s">
        <v>39</v>
      </c>
      <c r="G19" s="81">
        <v>31911</v>
      </c>
      <c r="H19" s="83" t="s">
        <v>40</v>
      </c>
      <c r="I19" s="82">
        <v>76.8</v>
      </c>
      <c r="J19" s="99">
        <v>0.6524</v>
      </c>
      <c r="K19" s="90">
        <v>115</v>
      </c>
      <c r="L19" s="104">
        <v>120</v>
      </c>
      <c r="M19" s="90">
        <v>120</v>
      </c>
      <c r="N19" s="83"/>
      <c r="O19" s="98">
        <v>120</v>
      </c>
      <c r="P19" s="99">
        <v>78.288</v>
      </c>
      <c r="Q19" s="83">
        <v>100</v>
      </c>
      <c r="R19" s="83">
        <v>105</v>
      </c>
      <c r="S19" s="106">
        <v>107.5</v>
      </c>
      <c r="T19" s="130"/>
      <c r="U19" s="130">
        <v>105</v>
      </c>
      <c r="V19" s="131">
        <v>68.502</v>
      </c>
      <c r="W19" s="130">
        <v>225</v>
      </c>
      <c r="X19" s="131">
        <v>146.79</v>
      </c>
      <c r="Y19" s="130">
        <v>170</v>
      </c>
      <c r="Z19" s="132">
        <v>177.5</v>
      </c>
      <c r="AA19" s="87">
        <v>182.5</v>
      </c>
      <c r="AB19" s="83"/>
      <c r="AC19" s="83">
        <v>182.5</v>
      </c>
      <c r="AD19" s="99">
        <v>119.063</v>
      </c>
      <c r="AE19" s="83">
        <v>407.5</v>
      </c>
      <c r="AF19" s="99">
        <v>265.853</v>
      </c>
      <c r="AG19" s="83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30"/>
    </row>
    <row r="20" spans="1:76" s="36" customFormat="1" ht="12.75">
      <c r="A20" s="83">
        <v>5</v>
      </c>
      <c r="B20" s="83">
        <v>2</v>
      </c>
      <c r="C20" s="83">
        <v>82.5</v>
      </c>
      <c r="D20" s="83" t="s">
        <v>29</v>
      </c>
      <c r="E20" s="83" t="s">
        <v>49</v>
      </c>
      <c r="F20" s="83" t="s">
        <v>39</v>
      </c>
      <c r="G20" s="81">
        <v>32919</v>
      </c>
      <c r="H20" s="83" t="s">
        <v>40</v>
      </c>
      <c r="I20" s="82">
        <v>75.8</v>
      </c>
      <c r="J20" s="99">
        <v>0.659</v>
      </c>
      <c r="K20" s="91">
        <v>100</v>
      </c>
      <c r="L20" s="90">
        <v>105</v>
      </c>
      <c r="M20" s="90">
        <v>107.5</v>
      </c>
      <c r="N20" s="83"/>
      <c r="O20" s="83">
        <v>107.5</v>
      </c>
      <c r="P20" s="99">
        <v>70.8425</v>
      </c>
      <c r="Q20" s="90">
        <v>70</v>
      </c>
      <c r="R20" s="83">
        <v>75</v>
      </c>
      <c r="S20" s="83">
        <v>77.5</v>
      </c>
      <c r="T20" s="130"/>
      <c r="U20" s="130">
        <v>77.5</v>
      </c>
      <c r="V20" s="131">
        <v>51.072500000000005</v>
      </c>
      <c r="W20" s="130">
        <v>185</v>
      </c>
      <c r="X20" s="131">
        <v>121.915</v>
      </c>
      <c r="Y20" s="130">
        <v>130</v>
      </c>
      <c r="Z20" s="132">
        <v>140</v>
      </c>
      <c r="AA20" s="83">
        <v>150</v>
      </c>
      <c r="AB20" s="83"/>
      <c r="AC20" s="83">
        <v>150</v>
      </c>
      <c r="AD20" s="99">
        <v>98.85000000000001</v>
      </c>
      <c r="AE20" s="83">
        <v>335</v>
      </c>
      <c r="AF20" s="99">
        <v>220.76500000000001</v>
      </c>
      <c r="AG20" s="83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37"/>
    </row>
    <row r="21" spans="1:33" ht="12.75">
      <c r="A21" s="83">
        <v>12</v>
      </c>
      <c r="B21" s="83">
        <v>1</v>
      </c>
      <c r="C21" s="83">
        <v>90</v>
      </c>
      <c r="D21" s="83" t="s">
        <v>34</v>
      </c>
      <c r="E21" s="83" t="s">
        <v>49</v>
      </c>
      <c r="F21" s="83" t="s">
        <v>39</v>
      </c>
      <c r="G21" s="81">
        <v>34580</v>
      </c>
      <c r="H21" s="83" t="s">
        <v>50</v>
      </c>
      <c r="I21" s="82">
        <v>85.1</v>
      </c>
      <c r="J21" s="99">
        <v>0.6246</v>
      </c>
      <c r="K21" s="90">
        <v>150</v>
      </c>
      <c r="L21" s="90">
        <v>155</v>
      </c>
      <c r="M21" s="90">
        <v>160</v>
      </c>
      <c r="N21" s="83"/>
      <c r="O21" s="83">
        <v>160</v>
      </c>
      <c r="P21" s="99">
        <v>99.936</v>
      </c>
      <c r="Q21" s="87">
        <v>115</v>
      </c>
      <c r="R21" s="83">
        <v>120</v>
      </c>
      <c r="S21" s="83">
        <v>127.5</v>
      </c>
      <c r="T21" s="130"/>
      <c r="U21" s="127">
        <v>127.5</v>
      </c>
      <c r="V21" s="131">
        <v>79.63650000000001</v>
      </c>
      <c r="W21" s="130">
        <v>287.5</v>
      </c>
      <c r="X21" s="131">
        <v>179.57250000000002</v>
      </c>
      <c r="Y21" s="130">
        <v>215</v>
      </c>
      <c r="Z21" s="132">
        <v>220.5</v>
      </c>
      <c r="AA21" s="83">
        <v>225</v>
      </c>
      <c r="AB21" s="83"/>
      <c r="AC21" s="98">
        <v>225</v>
      </c>
      <c r="AD21" s="99">
        <v>140.535</v>
      </c>
      <c r="AE21" s="83">
        <v>512.5</v>
      </c>
      <c r="AF21" s="99">
        <v>320.1075</v>
      </c>
      <c r="AG21" s="83"/>
    </row>
    <row r="22" spans="1:33" ht="12.75">
      <c r="A22" s="83">
        <v>12</v>
      </c>
      <c r="B22" s="83">
        <v>1</v>
      </c>
      <c r="C22" s="83">
        <v>90</v>
      </c>
      <c r="D22" s="83" t="s">
        <v>32</v>
      </c>
      <c r="E22" s="83" t="s">
        <v>49</v>
      </c>
      <c r="F22" s="83" t="s">
        <v>39</v>
      </c>
      <c r="G22" s="81">
        <v>32936</v>
      </c>
      <c r="H22" s="83" t="s">
        <v>40</v>
      </c>
      <c r="I22" s="82">
        <v>83.7</v>
      </c>
      <c r="J22" s="99">
        <v>0.6132</v>
      </c>
      <c r="K22" s="87">
        <v>150</v>
      </c>
      <c r="L22" s="104">
        <v>155</v>
      </c>
      <c r="M22" s="112">
        <v>155</v>
      </c>
      <c r="N22" s="83"/>
      <c r="O22" s="113">
        <v>155</v>
      </c>
      <c r="P22" s="114">
        <v>95.04599999999999</v>
      </c>
      <c r="Q22" s="83">
        <v>100</v>
      </c>
      <c r="R22" s="83">
        <v>105</v>
      </c>
      <c r="S22" s="83">
        <v>110</v>
      </c>
      <c r="T22" s="130"/>
      <c r="U22" s="127">
        <v>110</v>
      </c>
      <c r="V22" s="131">
        <v>67.452</v>
      </c>
      <c r="W22" s="134">
        <v>265</v>
      </c>
      <c r="X22" s="135">
        <v>162.498</v>
      </c>
      <c r="Y22" s="130">
        <v>190</v>
      </c>
      <c r="Z22" s="132">
        <v>205</v>
      </c>
      <c r="AA22" s="83">
        <v>210</v>
      </c>
      <c r="AB22" s="83"/>
      <c r="AC22" s="98">
        <v>210</v>
      </c>
      <c r="AD22" s="99">
        <v>128.772</v>
      </c>
      <c r="AE22" s="113">
        <v>475</v>
      </c>
      <c r="AF22" s="114">
        <v>291.27</v>
      </c>
      <c r="AG22" s="83" t="s">
        <v>247</v>
      </c>
    </row>
    <row r="23" spans="1:33" ht="12.75">
      <c r="A23" s="83">
        <v>5</v>
      </c>
      <c r="B23" s="83">
        <v>2</v>
      </c>
      <c r="C23" s="83">
        <v>90</v>
      </c>
      <c r="D23" s="83" t="s">
        <v>77</v>
      </c>
      <c r="E23" s="83" t="s">
        <v>49</v>
      </c>
      <c r="F23" s="83" t="s">
        <v>39</v>
      </c>
      <c r="G23" s="81">
        <v>31506</v>
      </c>
      <c r="H23" s="83" t="s">
        <v>40</v>
      </c>
      <c r="I23" s="82">
        <v>89.8</v>
      </c>
      <c r="J23" s="99">
        <v>0.5861</v>
      </c>
      <c r="K23" s="90">
        <v>85</v>
      </c>
      <c r="L23" s="90">
        <v>92.5</v>
      </c>
      <c r="M23" s="104">
        <v>97.5</v>
      </c>
      <c r="N23" s="83"/>
      <c r="O23" s="98">
        <v>92.5</v>
      </c>
      <c r="P23" s="99">
        <v>54.21424999999999</v>
      </c>
      <c r="Q23" s="83">
        <v>75</v>
      </c>
      <c r="R23" s="106">
        <v>80</v>
      </c>
      <c r="S23" s="91">
        <v>80</v>
      </c>
      <c r="T23" s="130"/>
      <c r="U23" s="130">
        <v>80</v>
      </c>
      <c r="V23" s="131">
        <v>46.888</v>
      </c>
      <c r="W23" s="130">
        <v>172.5</v>
      </c>
      <c r="X23" s="131">
        <v>101.10225</v>
      </c>
      <c r="Y23" s="130">
        <v>135</v>
      </c>
      <c r="Z23" s="132">
        <v>145</v>
      </c>
      <c r="AA23" s="83">
        <v>152.5</v>
      </c>
      <c r="AB23" s="83"/>
      <c r="AC23" s="83">
        <v>152.5</v>
      </c>
      <c r="AD23" s="99">
        <v>89.38024999999999</v>
      </c>
      <c r="AE23" s="83">
        <v>325</v>
      </c>
      <c r="AF23" s="99">
        <v>190.4825</v>
      </c>
      <c r="AG23" s="83"/>
    </row>
    <row r="24" spans="1:33" ht="12.75">
      <c r="A24" s="83">
        <v>12</v>
      </c>
      <c r="B24" s="83">
        <v>1</v>
      </c>
      <c r="C24" s="83">
        <v>100</v>
      </c>
      <c r="D24" s="83" t="s">
        <v>36</v>
      </c>
      <c r="E24" s="83" t="s">
        <v>49</v>
      </c>
      <c r="F24" s="83" t="s">
        <v>39</v>
      </c>
      <c r="G24" s="81">
        <v>30972</v>
      </c>
      <c r="H24" s="83" t="s">
        <v>40</v>
      </c>
      <c r="I24" s="82">
        <v>98.1</v>
      </c>
      <c r="J24" s="99">
        <v>0.5589</v>
      </c>
      <c r="K24" s="83">
        <v>200</v>
      </c>
      <c r="L24" s="90">
        <v>207.5</v>
      </c>
      <c r="M24" s="104">
        <v>217.5</v>
      </c>
      <c r="N24" s="83"/>
      <c r="O24" s="98">
        <v>207.5</v>
      </c>
      <c r="P24" s="99">
        <v>115.97174999999999</v>
      </c>
      <c r="Q24" s="83">
        <v>127.5</v>
      </c>
      <c r="R24" s="83">
        <v>135</v>
      </c>
      <c r="S24" s="106">
        <v>140</v>
      </c>
      <c r="T24" s="130"/>
      <c r="U24" s="127">
        <v>135</v>
      </c>
      <c r="V24" s="131">
        <v>75.4515</v>
      </c>
      <c r="W24" s="130">
        <v>342.5</v>
      </c>
      <c r="X24" s="131">
        <v>191.42325</v>
      </c>
      <c r="Y24" s="130">
        <v>220</v>
      </c>
      <c r="Z24" s="132">
        <v>235.5</v>
      </c>
      <c r="AA24" s="83">
        <v>245</v>
      </c>
      <c r="AB24" s="83"/>
      <c r="AC24" s="98">
        <v>245</v>
      </c>
      <c r="AD24" s="99">
        <v>136.9305</v>
      </c>
      <c r="AE24" s="83">
        <v>587.5</v>
      </c>
      <c r="AF24" s="99">
        <v>328.35375</v>
      </c>
      <c r="AG24" s="83" t="s">
        <v>245</v>
      </c>
    </row>
  </sheetData>
  <sheetProtection/>
  <mergeCells count="13">
    <mergeCell ref="K3:P3"/>
    <mergeCell ref="A3:A4"/>
    <mergeCell ref="B3:B4"/>
    <mergeCell ref="C3:C4"/>
    <mergeCell ref="D3:D4"/>
    <mergeCell ref="E3:E4"/>
    <mergeCell ref="F3:F4"/>
    <mergeCell ref="AE3:AF3"/>
    <mergeCell ref="AG3:AG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1:17" ht="20.25">
      <c r="A1" s="59"/>
      <c r="B1" s="59"/>
      <c r="C1" s="59"/>
      <c r="D1" s="63" t="s">
        <v>202</v>
      </c>
      <c r="E1" s="63"/>
      <c r="F1" s="63"/>
      <c r="G1" s="65"/>
      <c r="H1" s="59"/>
      <c r="I1" s="64"/>
      <c r="J1" s="71"/>
      <c r="K1" s="63"/>
      <c r="L1" s="63"/>
      <c r="M1" s="63"/>
      <c r="N1" s="63"/>
      <c r="O1" s="68"/>
      <c r="P1" s="59"/>
      <c r="Q1" s="59"/>
    </row>
    <row r="2" spans="1:17" s="18" customFormat="1" ht="12" thickBot="1">
      <c r="A2" s="69"/>
      <c r="B2" s="69"/>
      <c r="C2" s="69"/>
      <c r="D2" s="66"/>
      <c r="E2" s="66"/>
      <c r="F2" s="66"/>
      <c r="G2" s="66"/>
      <c r="H2" s="66"/>
      <c r="I2" s="67"/>
      <c r="J2" s="72"/>
      <c r="K2" s="66"/>
      <c r="L2" s="66"/>
      <c r="M2" s="66"/>
      <c r="N2" s="66"/>
      <c r="O2" s="70"/>
      <c r="P2" s="73"/>
      <c r="Q2" s="69"/>
    </row>
    <row r="3" spans="1:17" ht="12.75" customHeight="1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5</v>
      </c>
      <c r="L3" s="52"/>
      <c r="M3" s="52"/>
      <c r="N3" s="52"/>
      <c r="O3" s="52"/>
      <c r="P3" s="52"/>
      <c r="Q3" s="53" t="s">
        <v>9</v>
      </c>
    </row>
    <row r="4" spans="1:17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74">
        <v>1</v>
      </c>
      <c r="L4" s="74">
        <v>2</v>
      </c>
      <c r="M4" s="74">
        <v>3</v>
      </c>
      <c r="N4" s="74">
        <v>4</v>
      </c>
      <c r="O4" s="78" t="s">
        <v>6</v>
      </c>
      <c r="P4" s="75" t="s">
        <v>0</v>
      </c>
      <c r="Q4" s="54"/>
    </row>
    <row r="5" spans="1:17" ht="12.75">
      <c r="A5" s="62"/>
      <c r="B5" s="62"/>
      <c r="C5" s="62"/>
      <c r="D5" s="76" t="s">
        <v>243</v>
      </c>
      <c r="E5" s="62"/>
      <c r="F5" s="62"/>
      <c r="G5" s="60"/>
      <c r="H5" s="62"/>
      <c r="I5" s="61"/>
      <c r="J5" s="77"/>
      <c r="K5" s="62"/>
      <c r="L5" s="62"/>
      <c r="M5" s="62"/>
      <c r="N5" s="62"/>
      <c r="O5" s="62"/>
      <c r="P5" s="77"/>
      <c r="Q5" s="62"/>
    </row>
    <row r="6" spans="1:17" ht="12.75">
      <c r="A6" s="62">
        <v>12</v>
      </c>
      <c r="B6" s="62">
        <v>1</v>
      </c>
      <c r="C6" s="62">
        <v>40</v>
      </c>
      <c r="D6" s="62" t="s">
        <v>19</v>
      </c>
      <c r="E6" s="62" t="s">
        <v>49</v>
      </c>
      <c r="F6" s="62" t="s">
        <v>39</v>
      </c>
      <c r="G6" s="60">
        <v>35541</v>
      </c>
      <c r="H6" s="62" t="s">
        <v>47</v>
      </c>
      <c r="I6" s="61">
        <v>36.4</v>
      </c>
      <c r="J6" s="77">
        <v>1.2696</v>
      </c>
      <c r="K6" s="62">
        <v>20</v>
      </c>
      <c r="L6" s="62">
        <v>22.5</v>
      </c>
      <c r="M6" s="79">
        <v>25.5</v>
      </c>
      <c r="N6" s="62"/>
      <c r="O6" s="62">
        <v>22.5</v>
      </c>
      <c r="P6" s="77">
        <v>28.566000000000003</v>
      </c>
      <c r="Q6" s="62"/>
    </row>
    <row r="7" spans="1:17" ht="12.75">
      <c r="A7" s="62">
        <v>12</v>
      </c>
      <c r="B7" s="62">
        <v>1</v>
      </c>
      <c r="C7" s="62">
        <v>44</v>
      </c>
      <c r="D7" s="62" t="s">
        <v>78</v>
      </c>
      <c r="E7" s="62" t="s">
        <v>51</v>
      </c>
      <c r="F7" s="62" t="s">
        <v>39</v>
      </c>
      <c r="G7" s="60">
        <v>26881</v>
      </c>
      <c r="H7" s="62" t="s">
        <v>45</v>
      </c>
      <c r="I7" s="61">
        <v>41.045</v>
      </c>
      <c r="J7" s="77">
        <v>1.168</v>
      </c>
      <c r="K7" s="62">
        <v>27.5</v>
      </c>
      <c r="L7" s="62">
        <v>32.5</v>
      </c>
      <c r="M7" s="62">
        <v>35</v>
      </c>
      <c r="N7" s="62"/>
      <c r="O7" s="62">
        <v>35</v>
      </c>
      <c r="P7" s="77">
        <v>40.879999999999995</v>
      </c>
      <c r="Q7" s="62"/>
    </row>
    <row r="8" spans="1:17" ht="12.75">
      <c r="A8" s="62">
        <v>12</v>
      </c>
      <c r="B8" s="62">
        <v>1</v>
      </c>
      <c r="C8" s="62">
        <v>48</v>
      </c>
      <c r="D8" s="62" t="s">
        <v>58</v>
      </c>
      <c r="E8" s="62" t="s">
        <v>71</v>
      </c>
      <c r="F8" s="62" t="s">
        <v>39</v>
      </c>
      <c r="G8" s="60">
        <v>30827</v>
      </c>
      <c r="H8" s="62" t="s">
        <v>40</v>
      </c>
      <c r="I8" s="61">
        <v>48</v>
      </c>
      <c r="J8" s="77">
        <v>1.0336</v>
      </c>
      <c r="K8" s="79">
        <v>50</v>
      </c>
      <c r="L8" s="62">
        <v>50</v>
      </c>
      <c r="M8" s="79">
        <v>52.5</v>
      </c>
      <c r="N8" s="62"/>
      <c r="O8" s="62">
        <v>50</v>
      </c>
      <c r="P8" s="77">
        <v>51.68000000000001</v>
      </c>
      <c r="Q8" s="62"/>
    </row>
    <row r="9" spans="1:17" ht="12.75">
      <c r="A9" s="62">
        <v>12</v>
      </c>
      <c r="B9" s="62">
        <v>1</v>
      </c>
      <c r="C9" s="62">
        <v>60</v>
      </c>
      <c r="D9" s="62" t="s">
        <v>57</v>
      </c>
      <c r="E9" s="62" t="s">
        <v>71</v>
      </c>
      <c r="F9" s="62" t="s">
        <v>39</v>
      </c>
      <c r="G9" s="60">
        <v>33652</v>
      </c>
      <c r="H9" s="62" t="s">
        <v>50</v>
      </c>
      <c r="I9" s="61">
        <v>56.25</v>
      </c>
      <c r="J9" s="77">
        <v>1.1863</v>
      </c>
      <c r="K9" s="62">
        <v>62.5</v>
      </c>
      <c r="L9" s="79">
        <v>65</v>
      </c>
      <c r="M9" s="62">
        <v>65</v>
      </c>
      <c r="N9" s="62"/>
      <c r="O9" s="62">
        <v>65</v>
      </c>
      <c r="P9" s="77">
        <v>77.1095</v>
      </c>
      <c r="Q9" s="62"/>
    </row>
    <row r="10" spans="1:17" ht="12.75">
      <c r="A10" s="62"/>
      <c r="B10" s="62"/>
      <c r="C10" s="62"/>
      <c r="D10" s="76" t="s">
        <v>244</v>
      </c>
      <c r="E10" s="62"/>
      <c r="F10" s="62"/>
      <c r="G10" s="60"/>
      <c r="H10" s="62"/>
      <c r="I10" s="61"/>
      <c r="J10" s="77"/>
      <c r="K10" s="62"/>
      <c r="L10" s="62"/>
      <c r="M10" s="79"/>
      <c r="N10" s="62"/>
      <c r="O10" s="62"/>
      <c r="P10" s="77"/>
      <c r="Q10" s="62"/>
    </row>
    <row r="11" spans="1:17" ht="12.75">
      <c r="A11" s="62">
        <v>12</v>
      </c>
      <c r="B11" s="62">
        <v>1</v>
      </c>
      <c r="C11" s="62">
        <v>44</v>
      </c>
      <c r="D11" s="62" t="s">
        <v>74</v>
      </c>
      <c r="E11" s="62" t="s">
        <v>49</v>
      </c>
      <c r="F11" s="62" t="s">
        <v>39</v>
      </c>
      <c r="G11" s="60">
        <v>33380</v>
      </c>
      <c r="H11" s="62" t="s">
        <v>50</v>
      </c>
      <c r="I11" s="61">
        <v>43.7</v>
      </c>
      <c r="J11" s="77">
        <v>1.1153</v>
      </c>
      <c r="K11" s="62">
        <v>62.5</v>
      </c>
      <c r="L11" s="62">
        <v>65.5</v>
      </c>
      <c r="M11" s="79">
        <v>67.5</v>
      </c>
      <c r="N11" s="62"/>
      <c r="O11" s="62">
        <v>65.5</v>
      </c>
      <c r="P11" s="77">
        <v>73.05215</v>
      </c>
      <c r="Q11" s="62"/>
    </row>
    <row r="12" spans="1:17" ht="12.75">
      <c r="A12" s="62">
        <v>12</v>
      </c>
      <c r="B12" s="62">
        <v>1</v>
      </c>
      <c r="C12" s="62">
        <v>52</v>
      </c>
      <c r="D12" s="62" t="s">
        <v>214</v>
      </c>
      <c r="E12" s="62" t="s">
        <v>213</v>
      </c>
      <c r="F12" s="62" t="s">
        <v>39</v>
      </c>
      <c r="G12" s="60">
        <v>28235</v>
      </c>
      <c r="H12" s="62" t="s">
        <v>40</v>
      </c>
      <c r="I12" s="61">
        <v>51</v>
      </c>
      <c r="J12" s="77">
        <v>0.8689</v>
      </c>
      <c r="K12" s="79">
        <v>65</v>
      </c>
      <c r="L12" s="62">
        <v>65</v>
      </c>
      <c r="M12" s="62">
        <v>67.5</v>
      </c>
      <c r="N12" s="62"/>
      <c r="O12" s="62">
        <v>67.5</v>
      </c>
      <c r="P12" s="77">
        <v>58.65075</v>
      </c>
      <c r="Q12" s="62"/>
    </row>
    <row r="13" spans="1:17" ht="12.75">
      <c r="A13" s="62">
        <v>12</v>
      </c>
      <c r="B13" s="62">
        <v>1</v>
      </c>
      <c r="C13" s="62">
        <v>52</v>
      </c>
      <c r="D13" s="62" t="s">
        <v>72</v>
      </c>
      <c r="E13" s="62" t="s">
        <v>71</v>
      </c>
      <c r="F13" s="62" t="s">
        <v>39</v>
      </c>
      <c r="G13" s="60">
        <v>36899</v>
      </c>
      <c r="H13" s="62" t="s">
        <v>48</v>
      </c>
      <c r="I13" s="61">
        <v>51.35</v>
      </c>
      <c r="J13" s="77">
        <v>0.8686</v>
      </c>
      <c r="K13" s="62">
        <v>60</v>
      </c>
      <c r="L13" s="62">
        <v>62.5</v>
      </c>
      <c r="M13" s="62">
        <v>65</v>
      </c>
      <c r="N13" s="62"/>
      <c r="O13" s="62">
        <v>65</v>
      </c>
      <c r="P13" s="77">
        <v>56.459</v>
      </c>
      <c r="Q13" s="62"/>
    </row>
    <row r="14" spans="1:17" ht="12.75">
      <c r="A14" s="62">
        <v>12</v>
      </c>
      <c r="B14" s="62">
        <v>1</v>
      </c>
      <c r="C14" s="62">
        <v>60</v>
      </c>
      <c r="D14" s="62" t="s">
        <v>54</v>
      </c>
      <c r="E14" s="62" t="s">
        <v>71</v>
      </c>
      <c r="F14" s="62" t="s">
        <v>39</v>
      </c>
      <c r="G14" s="60">
        <v>34203</v>
      </c>
      <c r="H14" s="62" t="s">
        <v>50</v>
      </c>
      <c r="I14" s="61">
        <v>57.4</v>
      </c>
      <c r="J14" s="77">
        <v>0.9734</v>
      </c>
      <c r="K14" s="62">
        <v>50</v>
      </c>
      <c r="L14" s="62">
        <v>55</v>
      </c>
      <c r="M14" s="79">
        <v>60</v>
      </c>
      <c r="N14" s="62"/>
      <c r="O14" s="62">
        <v>55</v>
      </c>
      <c r="P14" s="77">
        <v>53.537</v>
      </c>
      <c r="Q14" s="62"/>
    </row>
    <row r="15" spans="1:17" ht="12.75">
      <c r="A15" s="62">
        <v>12</v>
      </c>
      <c r="B15" s="62">
        <v>1</v>
      </c>
      <c r="C15" s="62">
        <v>60</v>
      </c>
      <c r="D15" s="62" t="s">
        <v>216</v>
      </c>
      <c r="E15" s="62" t="s">
        <v>213</v>
      </c>
      <c r="F15" s="62" t="s">
        <v>39</v>
      </c>
      <c r="G15" s="60">
        <v>26830</v>
      </c>
      <c r="H15" s="62" t="s">
        <v>45</v>
      </c>
      <c r="I15" s="61">
        <v>56.5</v>
      </c>
      <c r="J15" s="77">
        <v>1.1757</v>
      </c>
      <c r="K15" s="62">
        <v>50</v>
      </c>
      <c r="L15" s="79">
        <v>55</v>
      </c>
      <c r="M15" s="79">
        <v>55</v>
      </c>
      <c r="N15" s="62"/>
      <c r="O15" s="62">
        <v>50</v>
      </c>
      <c r="P15" s="77">
        <v>58.785</v>
      </c>
      <c r="Q15" s="62"/>
    </row>
    <row r="16" spans="1:17" ht="12.75">
      <c r="A16" s="62">
        <v>12</v>
      </c>
      <c r="B16" s="62">
        <v>1</v>
      </c>
      <c r="C16" s="62">
        <v>60</v>
      </c>
      <c r="D16" s="62" t="s">
        <v>23</v>
      </c>
      <c r="E16" s="62" t="s">
        <v>49</v>
      </c>
      <c r="F16" s="62" t="s">
        <v>39</v>
      </c>
      <c r="G16" s="60">
        <v>29327</v>
      </c>
      <c r="H16" s="62" t="s">
        <v>40</v>
      </c>
      <c r="I16" s="61">
        <v>56.25</v>
      </c>
      <c r="J16" s="77">
        <v>0.9086</v>
      </c>
      <c r="K16" s="62">
        <v>55</v>
      </c>
      <c r="L16" s="62">
        <v>57.5</v>
      </c>
      <c r="M16" s="79">
        <v>60</v>
      </c>
      <c r="N16" s="62"/>
      <c r="O16" s="62">
        <v>57.5</v>
      </c>
      <c r="P16" s="77">
        <v>52.244499999999995</v>
      </c>
      <c r="Q16" s="62"/>
    </row>
    <row r="17" spans="1:17" ht="12.75">
      <c r="A17" s="62">
        <v>12</v>
      </c>
      <c r="B17" s="62">
        <v>1</v>
      </c>
      <c r="C17" s="62">
        <v>60</v>
      </c>
      <c r="D17" s="62" t="s">
        <v>20</v>
      </c>
      <c r="E17" s="62" t="s">
        <v>49</v>
      </c>
      <c r="F17" s="62" t="s">
        <v>39</v>
      </c>
      <c r="G17" s="60">
        <v>34836</v>
      </c>
      <c r="H17" s="62" t="s">
        <v>59</v>
      </c>
      <c r="I17" s="61">
        <v>58.1</v>
      </c>
      <c r="J17" s="77">
        <v>0.8742</v>
      </c>
      <c r="K17" s="62">
        <v>87.5</v>
      </c>
      <c r="L17" s="62">
        <v>92.5</v>
      </c>
      <c r="M17" s="62">
        <v>95</v>
      </c>
      <c r="N17" s="62"/>
      <c r="O17" s="62">
        <v>95</v>
      </c>
      <c r="P17" s="77">
        <v>83.04899999999999</v>
      </c>
      <c r="Q17" s="62"/>
    </row>
    <row r="18" spans="1:17" ht="12.75">
      <c r="A18" s="62">
        <v>12</v>
      </c>
      <c r="B18" s="62">
        <v>1</v>
      </c>
      <c r="C18" s="62">
        <v>67.5</v>
      </c>
      <c r="D18" s="62" t="s">
        <v>28</v>
      </c>
      <c r="E18" s="62" t="s">
        <v>49</v>
      </c>
      <c r="F18" s="62" t="s">
        <v>39</v>
      </c>
      <c r="G18" s="60">
        <v>34262</v>
      </c>
      <c r="H18" s="62" t="s">
        <v>50</v>
      </c>
      <c r="I18" s="61">
        <v>67</v>
      </c>
      <c r="J18" s="77">
        <v>0.7453</v>
      </c>
      <c r="K18" s="62">
        <v>65</v>
      </c>
      <c r="L18" s="62">
        <v>70</v>
      </c>
      <c r="M18" s="79">
        <v>75</v>
      </c>
      <c r="N18" s="62"/>
      <c r="O18" s="62">
        <v>70</v>
      </c>
      <c r="P18" s="77">
        <v>52.171</v>
      </c>
      <c r="Q18" s="62"/>
    </row>
    <row r="19" spans="1:17" ht="12.75">
      <c r="A19" s="62">
        <v>12</v>
      </c>
      <c r="B19" s="62">
        <v>1</v>
      </c>
      <c r="C19" s="62">
        <v>67.5</v>
      </c>
      <c r="D19" s="62" t="s">
        <v>44</v>
      </c>
      <c r="E19" s="62" t="s">
        <v>51</v>
      </c>
      <c r="F19" s="62" t="s">
        <v>39</v>
      </c>
      <c r="G19" s="60">
        <v>26748</v>
      </c>
      <c r="H19" s="62" t="s">
        <v>45</v>
      </c>
      <c r="I19" s="61">
        <v>61.7</v>
      </c>
      <c r="J19" s="77">
        <v>0.7926</v>
      </c>
      <c r="K19" s="62">
        <v>47.5</v>
      </c>
      <c r="L19" s="62">
        <v>52.5</v>
      </c>
      <c r="M19" s="79">
        <v>55</v>
      </c>
      <c r="N19" s="62"/>
      <c r="O19" s="62">
        <v>52.5</v>
      </c>
      <c r="P19" s="77">
        <v>41.6115</v>
      </c>
      <c r="Q19" s="62"/>
    </row>
    <row r="20" spans="1:17" ht="12.75">
      <c r="A20" s="62">
        <v>12</v>
      </c>
      <c r="B20" s="62">
        <v>1</v>
      </c>
      <c r="C20" s="62">
        <v>67.5</v>
      </c>
      <c r="D20" s="62" t="s">
        <v>25</v>
      </c>
      <c r="E20" s="62" t="s">
        <v>49</v>
      </c>
      <c r="F20" s="62" t="s">
        <v>39</v>
      </c>
      <c r="G20" s="60">
        <v>31915</v>
      </c>
      <c r="H20" s="62" t="s">
        <v>40</v>
      </c>
      <c r="I20" s="61">
        <v>66.9</v>
      </c>
      <c r="J20" s="77">
        <v>0.7317</v>
      </c>
      <c r="K20" s="62">
        <v>95</v>
      </c>
      <c r="L20" s="79">
        <v>100</v>
      </c>
      <c r="M20" s="79">
        <v>100</v>
      </c>
      <c r="N20" s="62"/>
      <c r="O20" s="62">
        <v>95</v>
      </c>
      <c r="P20" s="77">
        <v>69.5115</v>
      </c>
      <c r="Q20" s="62" t="s">
        <v>247</v>
      </c>
    </row>
    <row r="21" spans="1:17" ht="12.75">
      <c r="A21" s="62">
        <v>5</v>
      </c>
      <c r="B21" s="62">
        <v>2</v>
      </c>
      <c r="C21" s="62">
        <v>67.5</v>
      </c>
      <c r="D21" s="62" t="s">
        <v>218</v>
      </c>
      <c r="E21" s="62" t="s">
        <v>152</v>
      </c>
      <c r="F21" s="62" t="s">
        <v>39</v>
      </c>
      <c r="G21" s="60">
        <v>32902</v>
      </c>
      <c r="H21" s="62" t="s">
        <v>40</v>
      </c>
      <c r="I21" s="61">
        <v>63.85</v>
      </c>
      <c r="J21" s="77">
        <v>0.7636</v>
      </c>
      <c r="K21" s="62">
        <v>80</v>
      </c>
      <c r="L21" s="62">
        <v>85</v>
      </c>
      <c r="M21" s="62">
        <v>90</v>
      </c>
      <c r="N21" s="62"/>
      <c r="O21" s="62">
        <v>90</v>
      </c>
      <c r="P21" s="77">
        <v>68.72399999999999</v>
      </c>
      <c r="Q21" s="62"/>
    </row>
    <row r="22" spans="1:17" ht="12.75">
      <c r="A22" s="62">
        <v>4</v>
      </c>
      <c r="B22" s="62">
        <v>3</v>
      </c>
      <c r="C22" s="62">
        <v>67.5</v>
      </c>
      <c r="D22" s="62" t="s">
        <v>26</v>
      </c>
      <c r="E22" s="62" t="s">
        <v>49</v>
      </c>
      <c r="F22" s="62" t="s">
        <v>39</v>
      </c>
      <c r="G22" s="60">
        <v>28894</v>
      </c>
      <c r="H22" s="62" t="s">
        <v>40</v>
      </c>
      <c r="I22" s="61">
        <v>67.4</v>
      </c>
      <c r="J22" s="77">
        <v>0.7268</v>
      </c>
      <c r="K22" s="62">
        <v>80</v>
      </c>
      <c r="L22" s="79">
        <v>85</v>
      </c>
      <c r="M22" s="79">
        <v>85</v>
      </c>
      <c r="N22" s="62"/>
      <c r="O22" s="62">
        <v>80</v>
      </c>
      <c r="P22" s="77">
        <v>58.144</v>
      </c>
      <c r="Q22" s="62"/>
    </row>
    <row r="23" spans="1:17" ht="12.75">
      <c r="A23" s="62">
        <v>3</v>
      </c>
      <c r="B23" s="62">
        <v>4</v>
      </c>
      <c r="C23" s="62">
        <v>67.5</v>
      </c>
      <c r="D23" s="62" t="s">
        <v>215</v>
      </c>
      <c r="E23" s="62" t="s">
        <v>213</v>
      </c>
      <c r="F23" s="62" t="s">
        <v>39</v>
      </c>
      <c r="G23" s="60">
        <v>29407</v>
      </c>
      <c r="H23" s="62" t="s">
        <v>40</v>
      </c>
      <c r="I23" s="61">
        <v>62.9</v>
      </c>
      <c r="J23" s="77">
        <v>0.7753</v>
      </c>
      <c r="K23" s="62">
        <v>55</v>
      </c>
      <c r="L23" s="62">
        <v>60</v>
      </c>
      <c r="M23" s="79">
        <v>62.5</v>
      </c>
      <c r="N23" s="62"/>
      <c r="O23" s="62">
        <v>60</v>
      </c>
      <c r="P23" s="77">
        <v>46.518</v>
      </c>
      <c r="Q23" s="62"/>
    </row>
    <row r="24" spans="1:17" ht="12.75">
      <c r="A24" s="62">
        <v>2</v>
      </c>
      <c r="B24" s="62">
        <v>5</v>
      </c>
      <c r="C24" s="62">
        <v>67.5</v>
      </c>
      <c r="D24" s="62" t="s">
        <v>24</v>
      </c>
      <c r="E24" s="62" t="s">
        <v>49</v>
      </c>
      <c r="F24" s="62" t="s">
        <v>39</v>
      </c>
      <c r="G24" s="60">
        <v>32806</v>
      </c>
      <c r="H24" s="62" t="s">
        <v>40</v>
      </c>
      <c r="I24" s="61">
        <v>62.5</v>
      </c>
      <c r="J24" s="77">
        <v>0.7802</v>
      </c>
      <c r="K24" s="62">
        <v>50</v>
      </c>
      <c r="L24" s="62">
        <v>55</v>
      </c>
      <c r="M24" s="79">
        <v>60</v>
      </c>
      <c r="N24" s="62"/>
      <c r="O24" s="62">
        <v>55</v>
      </c>
      <c r="P24" s="77">
        <v>42.911</v>
      </c>
      <c r="Q24" s="62"/>
    </row>
    <row r="25" spans="1:17" ht="12.75">
      <c r="A25" s="62">
        <v>1</v>
      </c>
      <c r="B25" s="62" t="s">
        <v>248</v>
      </c>
      <c r="C25" s="62">
        <v>67.5</v>
      </c>
      <c r="D25" s="62" t="s">
        <v>42</v>
      </c>
      <c r="E25" s="62" t="s">
        <v>43</v>
      </c>
      <c r="F25" s="62" t="s">
        <v>39</v>
      </c>
      <c r="G25" s="60">
        <v>27668</v>
      </c>
      <c r="H25" s="62" t="s">
        <v>40</v>
      </c>
      <c r="I25" s="61">
        <v>64.5</v>
      </c>
      <c r="J25" s="77">
        <v>0.7568</v>
      </c>
      <c r="K25" s="79">
        <v>85</v>
      </c>
      <c r="L25" s="79">
        <v>87.5</v>
      </c>
      <c r="M25" s="79">
        <v>87.5</v>
      </c>
      <c r="N25" s="62"/>
      <c r="O25" s="62">
        <v>0</v>
      </c>
      <c r="P25" s="77">
        <v>0</v>
      </c>
      <c r="Q25" s="62"/>
    </row>
    <row r="26" spans="1:17" ht="12.75">
      <c r="A26" s="62">
        <v>12</v>
      </c>
      <c r="B26" s="62">
        <v>1</v>
      </c>
      <c r="C26" s="62">
        <v>75</v>
      </c>
      <c r="D26" s="62" t="s">
        <v>79</v>
      </c>
      <c r="E26" s="62" t="s">
        <v>49</v>
      </c>
      <c r="F26" s="62" t="s">
        <v>39</v>
      </c>
      <c r="G26" s="60">
        <v>34576</v>
      </c>
      <c r="H26" s="62" t="s">
        <v>50</v>
      </c>
      <c r="I26" s="61">
        <v>72.9</v>
      </c>
      <c r="J26" s="77">
        <v>0.7001</v>
      </c>
      <c r="K26" s="62">
        <v>77.5</v>
      </c>
      <c r="L26" s="62">
        <v>87.5</v>
      </c>
      <c r="M26" s="62">
        <v>90</v>
      </c>
      <c r="N26" s="62"/>
      <c r="O26" s="62">
        <v>90</v>
      </c>
      <c r="P26" s="77">
        <v>63.00899999999999</v>
      </c>
      <c r="Q26" s="62"/>
    </row>
    <row r="27" spans="1:17" ht="12.75">
      <c r="A27" s="62">
        <v>12</v>
      </c>
      <c r="B27" s="62">
        <v>1</v>
      </c>
      <c r="C27" s="62">
        <v>75</v>
      </c>
      <c r="D27" s="62" t="s">
        <v>219</v>
      </c>
      <c r="E27" s="62" t="s">
        <v>152</v>
      </c>
      <c r="F27" s="62" t="s">
        <v>39</v>
      </c>
      <c r="G27" s="60">
        <v>27310</v>
      </c>
      <c r="H27" s="62" t="s">
        <v>45</v>
      </c>
      <c r="I27" s="61">
        <v>71.45</v>
      </c>
      <c r="J27" s="77">
        <v>0.6906</v>
      </c>
      <c r="K27" s="62">
        <v>102.5</v>
      </c>
      <c r="L27" s="62">
        <v>107.5</v>
      </c>
      <c r="M27" s="79">
        <v>110</v>
      </c>
      <c r="N27" s="62"/>
      <c r="O27" s="62">
        <v>107.5</v>
      </c>
      <c r="P27" s="77">
        <v>74.23949999999999</v>
      </c>
      <c r="Q27" s="62"/>
    </row>
    <row r="28" spans="1:17" ht="12.75">
      <c r="A28" s="62">
        <v>12</v>
      </c>
      <c r="B28" s="62">
        <v>1</v>
      </c>
      <c r="C28" s="62">
        <v>82.5</v>
      </c>
      <c r="D28" s="62" t="s">
        <v>30</v>
      </c>
      <c r="E28" s="62" t="s">
        <v>49</v>
      </c>
      <c r="F28" s="62" t="s">
        <v>39</v>
      </c>
      <c r="G28" s="60">
        <v>32638</v>
      </c>
      <c r="H28" s="62" t="s">
        <v>40</v>
      </c>
      <c r="I28" s="61">
        <v>81</v>
      </c>
      <c r="J28" s="77">
        <v>0.6273</v>
      </c>
      <c r="K28" s="62">
        <v>107.5</v>
      </c>
      <c r="L28" s="62">
        <v>112.5</v>
      </c>
      <c r="M28" s="79">
        <v>117.5</v>
      </c>
      <c r="N28" s="62"/>
      <c r="O28" s="62">
        <v>112.5</v>
      </c>
      <c r="P28" s="77">
        <v>70.57124999999999</v>
      </c>
      <c r="Q28" s="62" t="s">
        <v>246</v>
      </c>
    </row>
    <row r="29" spans="1:17" ht="12.75">
      <c r="A29" s="62">
        <v>12</v>
      </c>
      <c r="B29" s="62">
        <v>1</v>
      </c>
      <c r="C29" s="62">
        <v>82.5</v>
      </c>
      <c r="D29" s="62" t="s">
        <v>217</v>
      </c>
      <c r="E29" s="62" t="s">
        <v>67</v>
      </c>
      <c r="F29" s="62" t="s">
        <v>39</v>
      </c>
      <c r="G29" s="60">
        <v>35604</v>
      </c>
      <c r="H29" s="62" t="s">
        <v>47</v>
      </c>
      <c r="I29" s="61">
        <v>76.2</v>
      </c>
      <c r="J29" s="77">
        <v>0.7088</v>
      </c>
      <c r="K29" s="62">
        <v>70</v>
      </c>
      <c r="L29" s="62">
        <v>82.5</v>
      </c>
      <c r="M29" s="79">
        <v>92.5</v>
      </c>
      <c r="N29" s="62"/>
      <c r="O29" s="62">
        <v>82.5</v>
      </c>
      <c r="P29" s="77">
        <v>58.476</v>
      </c>
      <c r="Q29" s="62"/>
    </row>
    <row r="30" spans="1:17" ht="12.75">
      <c r="A30" s="62">
        <v>12</v>
      </c>
      <c r="B30" s="62">
        <v>1</v>
      </c>
      <c r="C30" s="62">
        <v>90</v>
      </c>
      <c r="D30" s="62" t="s">
        <v>35</v>
      </c>
      <c r="E30" s="62" t="s">
        <v>49</v>
      </c>
      <c r="F30" s="62" t="s">
        <v>39</v>
      </c>
      <c r="G30" s="60">
        <v>31929</v>
      </c>
      <c r="H30" s="62" t="s">
        <v>40</v>
      </c>
      <c r="I30" s="61">
        <v>90</v>
      </c>
      <c r="J30" s="77">
        <v>0.5853</v>
      </c>
      <c r="K30" s="62">
        <v>100</v>
      </c>
      <c r="L30" s="62">
        <v>105</v>
      </c>
      <c r="M30" s="79">
        <v>110</v>
      </c>
      <c r="N30" s="62"/>
      <c r="O30" s="62">
        <v>105</v>
      </c>
      <c r="P30" s="77">
        <v>61.456500000000005</v>
      </c>
      <c r="Q30" s="62"/>
    </row>
    <row r="31" spans="1:17" ht="12.75">
      <c r="A31" s="62">
        <v>12</v>
      </c>
      <c r="B31" s="62">
        <v>1</v>
      </c>
      <c r="C31" s="62">
        <v>100</v>
      </c>
      <c r="D31" s="62" t="s">
        <v>212</v>
      </c>
      <c r="E31" s="62" t="s">
        <v>213</v>
      </c>
      <c r="F31" s="62" t="s">
        <v>39</v>
      </c>
      <c r="G31" s="60">
        <v>31191</v>
      </c>
      <c r="H31" s="62" t="s">
        <v>40</v>
      </c>
      <c r="I31" s="61">
        <v>97</v>
      </c>
      <c r="J31" s="77">
        <v>0.5619</v>
      </c>
      <c r="K31" s="62">
        <v>122.5</v>
      </c>
      <c r="L31" s="62">
        <v>127.5</v>
      </c>
      <c r="M31" s="62">
        <v>130</v>
      </c>
      <c r="N31" s="62"/>
      <c r="O31" s="62">
        <v>130</v>
      </c>
      <c r="P31" s="77">
        <v>73.047</v>
      </c>
      <c r="Q31" s="62" t="s">
        <v>245</v>
      </c>
    </row>
    <row r="32" spans="1:17" ht="12.75">
      <c r="A32" s="62">
        <v>12</v>
      </c>
      <c r="B32" s="62">
        <v>1</v>
      </c>
      <c r="C32" s="62">
        <v>100</v>
      </c>
      <c r="D32" s="62" t="s">
        <v>75</v>
      </c>
      <c r="E32" s="62" t="s">
        <v>49</v>
      </c>
      <c r="F32" s="62" t="s">
        <v>39</v>
      </c>
      <c r="G32" s="60">
        <v>35316</v>
      </c>
      <c r="H32" s="62" t="s">
        <v>59</v>
      </c>
      <c r="I32" s="61">
        <v>94.95</v>
      </c>
      <c r="J32" s="77">
        <v>0.6019</v>
      </c>
      <c r="K32" s="62">
        <v>50</v>
      </c>
      <c r="L32" s="62">
        <v>55</v>
      </c>
      <c r="M32" s="79">
        <v>60</v>
      </c>
      <c r="N32" s="62"/>
      <c r="O32" s="62">
        <v>55</v>
      </c>
      <c r="P32" s="77">
        <v>33.1045</v>
      </c>
      <c r="Q32" s="62"/>
    </row>
    <row r="33" spans="1:17" ht="12.75">
      <c r="A33" s="62">
        <v>12</v>
      </c>
      <c r="B33" s="62">
        <v>1</v>
      </c>
      <c r="C33" s="62">
        <v>110</v>
      </c>
      <c r="D33" s="62" t="s">
        <v>37</v>
      </c>
      <c r="E33" s="62" t="s">
        <v>49</v>
      </c>
      <c r="F33" s="62" t="s">
        <v>39</v>
      </c>
      <c r="G33" s="60">
        <v>25847</v>
      </c>
      <c r="H33" s="62" t="s">
        <v>45</v>
      </c>
      <c r="I33" s="61">
        <v>105</v>
      </c>
      <c r="J33" s="77">
        <v>0.5606</v>
      </c>
      <c r="K33" s="62">
        <v>130</v>
      </c>
      <c r="L33" s="62">
        <v>140</v>
      </c>
      <c r="M33" s="79">
        <v>150</v>
      </c>
      <c r="N33" s="62"/>
      <c r="O33" s="62">
        <v>140</v>
      </c>
      <c r="P33" s="77">
        <v>78.484</v>
      </c>
      <c r="Q33" s="62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8"/>
  <sheetViews>
    <sheetView zoomScale="75" zoomScaleNormal="75" zoomScalePageLayoutView="0" workbookViewId="0" topLeftCell="A51">
      <selection activeCell="A65" sqref="A65:IV65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7.625" style="9" customWidth="1"/>
    <col min="5" max="5" width="27.375" style="9" customWidth="1"/>
    <col min="6" max="6" width="12.125" style="9" bestFit="1" customWidth="1"/>
    <col min="7" max="7" width="11.25390625" style="9" customWidth="1"/>
    <col min="8" max="8" width="14.125" style="9" customWidth="1"/>
    <col min="9" max="9" width="8.75390625" style="10" bestFit="1" customWidth="1"/>
    <col min="10" max="10" width="7.625" style="23" customWidth="1"/>
    <col min="11" max="11" width="6.625" style="9" customWidth="1"/>
    <col min="12" max="13" width="7.00390625" style="4" bestFit="1" customWidth="1"/>
    <col min="14" max="14" width="1.875" style="9" bestFit="1" customWidth="1"/>
    <col min="15" max="15" width="7.00390625" style="12" bestFit="1" customWidth="1"/>
    <col min="16" max="16" width="9.875" style="23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23" hidden="1" customWidth="1"/>
    <col min="23" max="23" width="7.375" style="12" hidden="1" customWidth="1"/>
    <col min="24" max="24" width="9.875" style="23" hidden="1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1.875" style="9" bestFit="1" customWidth="1"/>
    <col min="29" max="29" width="7.00390625" style="12" bestFit="1" customWidth="1"/>
    <col min="30" max="30" width="9.875" style="23" customWidth="1"/>
    <col min="31" max="31" width="8.00390625" style="12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5:31" ht="20.25">
      <c r="E1" s="5" t="s">
        <v>203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12</v>
      </c>
      <c r="L3" s="52"/>
      <c r="M3" s="52"/>
      <c r="N3" s="52"/>
      <c r="O3" s="52"/>
      <c r="P3" s="52"/>
      <c r="Q3" s="52" t="s">
        <v>5</v>
      </c>
      <c r="R3" s="52"/>
      <c r="S3" s="52"/>
      <c r="T3" s="52"/>
      <c r="U3" s="52"/>
      <c r="V3" s="52"/>
      <c r="W3" s="52" t="s">
        <v>13</v>
      </c>
      <c r="X3" s="52"/>
      <c r="Y3" s="52" t="s">
        <v>14</v>
      </c>
      <c r="Z3" s="52"/>
      <c r="AA3" s="52"/>
      <c r="AB3" s="52"/>
      <c r="AC3" s="52"/>
      <c r="AD3" s="52"/>
      <c r="AE3" s="52" t="s">
        <v>15</v>
      </c>
      <c r="AF3" s="52"/>
      <c r="AG3" s="53" t="s">
        <v>9</v>
      </c>
    </row>
    <row r="4" spans="1:33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26">
        <v>1</v>
      </c>
      <c r="L4" s="35">
        <v>2</v>
      </c>
      <c r="M4" s="35">
        <v>3</v>
      </c>
      <c r="N4" s="26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16</v>
      </c>
      <c r="X4" s="27" t="s">
        <v>0</v>
      </c>
      <c r="Y4" s="26">
        <v>1</v>
      </c>
      <c r="Z4" s="35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17</v>
      </c>
      <c r="AF4" s="27" t="s">
        <v>0</v>
      </c>
      <c r="AG4" s="54"/>
    </row>
    <row r="5" spans="1:33" ht="12.75" customHeight="1">
      <c r="A5" s="3"/>
      <c r="B5" s="3"/>
      <c r="C5" s="3"/>
      <c r="D5" s="28" t="s">
        <v>254</v>
      </c>
      <c r="E5" s="28" t="s">
        <v>243</v>
      </c>
      <c r="F5" s="3"/>
      <c r="G5" s="1"/>
      <c r="H5" s="3"/>
      <c r="I5" s="2"/>
      <c r="J5" s="29"/>
      <c r="K5" s="14"/>
      <c r="L5" s="14"/>
      <c r="M5" s="14"/>
      <c r="N5" s="3"/>
      <c r="O5" s="3"/>
      <c r="P5" s="29"/>
      <c r="Q5" s="14"/>
      <c r="R5" s="3"/>
      <c r="S5" s="3"/>
      <c r="T5" s="3"/>
      <c r="U5" s="3"/>
      <c r="V5" s="29"/>
      <c r="W5" s="3"/>
      <c r="X5" s="29"/>
      <c r="Y5" s="3"/>
      <c r="Z5" s="14"/>
      <c r="AA5" s="3"/>
      <c r="AB5" s="3"/>
      <c r="AC5" s="3"/>
      <c r="AD5" s="29"/>
      <c r="AE5" s="3"/>
      <c r="AF5" s="29"/>
      <c r="AG5" s="3"/>
    </row>
    <row r="6" spans="1:76" s="20" customFormat="1" ht="12.75" customHeight="1">
      <c r="A6" s="3">
        <v>0</v>
      </c>
      <c r="B6" s="3" t="s">
        <v>248</v>
      </c>
      <c r="C6" s="3">
        <v>44</v>
      </c>
      <c r="D6" s="3" t="s">
        <v>118</v>
      </c>
      <c r="E6" s="3" t="s">
        <v>119</v>
      </c>
      <c r="F6" s="3" t="s">
        <v>39</v>
      </c>
      <c r="G6" s="1">
        <v>30217</v>
      </c>
      <c r="H6" s="3" t="s">
        <v>40</v>
      </c>
      <c r="I6" s="2">
        <v>43</v>
      </c>
      <c r="J6" s="29">
        <v>1.1261</v>
      </c>
      <c r="K6" s="41">
        <v>70</v>
      </c>
      <c r="L6" s="45">
        <v>75</v>
      </c>
      <c r="M6" s="41">
        <v>75</v>
      </c>
      <c r="N6" s="3"/>
      <c r="O6" s="3">
        <v>0</v>
      </c>
      <c r="P6" s="29">
        <f>O6*J6</f>
        <v>0</v>
      </c>
      <c r="Q6" s="8"/>
      <c r="R6" s="8"/>
      <c r="S6" s="8"/>
      <c r="T6" s="3"/>
      <c r="U6" s="3"/>
      <c r="V6" s="29">
        <f>U6*J6</f>
        <v>0</v>
      </c>
      <c r="W6" s="3">
        <f>U6+O6</f>
        <v>0</v>
      </c>
      <c r="X6" s="29">
        <f>W6*J6</f>
        <v>0</v>
      </c>
      <c r="Y6" s="8"/>
      <c r="Z6" s="3"/>
      <c r="AA6" s="8"/>
      <c r="AB6" s="3"/>
      <c r="AC6" s="3"/>
      <c r="AD6" s="29">
        <f>AC6*J6</f>
        <v>0</v>
      </c>
      <c r="AE6" s="3">
        <f>AC6+W6</f>
        <v>0</v>
      </c>
      <c r="AF6" s="29">
        <f>AE6*J6</f>
        <v>0</v>
      </c>
      <c r="AG6" s="3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21"/>
    </row>
    <row r="7" spans="1:33" ht="12.75">
      <c r="A7" s="3">
        <v>12</v>
      </c>
      <c r="B7" s="3">
        <v>1</v>
      </c>
      <c r="C7" s="3">
        <v>56</v>
      </c>
      <c r="D7" s="3" t="s">
        <v>128</v>
      </c>
      <c r="E7" s="3" t="s">
        <v>52</v>
      </c>
      <c r="F7" s="3" t="s">
        <v>39</v>
      </c>
      <c r="G7" s="1">
        <v>33061</v>
      </c>
      <c r="H7" s="3" t="s">
        <v>40</v>
      </c>
      <c r="I7" s="2">
        <v>54.7</v>
      </c>
      <c r="J7" s="29">
        <v>0.9263</v>
      </c>
      <c r="K7" s="8">
        <v>90</v>
      </c>
      <c r="L7" s="15">
        <v>97.5</v>
      </c>
      <c r="M7" s="45">
        <v>102.5</v>
      </c>
      <c r="N7" s="3"/>
      <c r="O7" s="3">
        <v>97.5</v>
      </c>
      <c r="P7" s="29">
        <f>O7*J7</f>
        <v>90.31425</v>
      </c>
      <c r="Q7" s="8"/>
      <c r="R7" s="8"/>
      <c r="S7" s="8"/>
      <c r="T7" s="3"/>
      <c r="U7" s="3"/>
      <c r="V7" s="29">
        <f>U7*J7</f>
        <v>0</v>
      </c>
      <c r="W7" s="3">
        <f>U7+O7</f>
        <v>97.5</v>
      </c>
      <c r="X7" s="29">
        <f>W7*J7</f>
        <v>90.31425</v>
      </c>
      <c r="Y7" s="8"/>
      <c r="Z7" s="14"/>
      <c r="AA7" s="3"/>
      <c r="AB7" s="3"/>
      <c r="AC7" s="3"/>
      <c r="AD7" s="29">
        <f>AC7*J7</f>
        <v>0</v>
      </c>
      <c r="AE7" s="3">
        <f>AC7+W7</f>
        <v>97.5</v>
      </c>
      <c r="AF7" s="29">
        <f>AE7*J7</f>
        <v>90.31425</v>
      </c>
      <c r="AG7" s="3"/>
    </row>
    <row r="8" spans="1:33" ht="12.75">
      <c r="A8" s="3"/>
      <c r="B8" s="3"/>
      <c r="C8" s="3"/>
      <c r="D8" s="3"/>
      <c r="E8" s="28" t="s">
        <v>244</v>
      </c>
      <c r="F8" s="3"/>
      <c r="G8" s="1"/>
      <c r="H8" s="3"/>
      <c r="I8" s="2"/>
      <c r="J8" s="29"/>
      <c r="K8" s="8"/>
      <c r="L8" s="15"/>
      <c r="M8" s="45"/>
      <c r="N8" s="3"/>
      <c r="O8" s="3"/>
      <c r="P8" s="29"/>
      <c r="Q8" s="8"/>
      <c r="R8" s="8"/>
      <c r="S8" s="8"/>
      <c r="T8" s="3"/>
      <c r="U8" s="3"/>
      <c r="V8" s="29"/>
      <c r="W8" s="3"/>
      <c r="X8" s="29"/>
      <c r="Y8" s="8"/>
      <c r="Z8" s="14"/>
      <c r="AA8" s="3"/>
      <c r="AB8" s="3"/>
      <c r="AC8" s="3"/>
      <c r="AD8" s="29"/>
      <c r="AE8" s="3"/>
      <c r="AF8" s="29"/>
      <c r="AG8" s="3"/>
    </row>
    <row r="9" spans="1:76" s="20" customFormat="1" ht="12.75">
      <c r="A9" s="3">
        <v>12</v>
      </c>
      <c r="B9" s="3">
        <v>1</v>
      </c>
      <c r="C9" s="3">
        <v>56</v>
      </c>
      <c r="D9" s="3" t="s">
        <v>91</v>
      </c>
      <c r="E9" s="3" t="s">
        <v>67</v>
      </c>
      <c r="F9" s="3" t="s">
        <v>39</v>
      </c>
      <c r="G9" s="1">
        <v>34533</v>
      </c>
      <c r="H9" s="3" t="s">
        <v>50</v>
      </c>
      <c r="I9" s="2">
        <v>53.85</v>
      </c>
      <c r="J9" s="29">
        <v>0.913</v>
      </c>
      <c r="K9" s="45">
        <v>155</v>
      </c>
      <c r="L9" s="14">
        <v>165</v>
      </c>
      <c r="M9" s="14">
        <v>175</v>
      </c>
      <c r="N9" s="3"/>
      <c r="O9" s="3">
        <v>175</v>
      </c>
      <c r="P9" s="29">
        <f>O9*J9</f>
        <v>159.775</v>
      </c>
      <c r="Q9" s="14"/>
      <c r="R9" s="3"/>
      <c r="S9" s="3"/>
      <c r="T9" s="3"/>
      <c r="U9" s="3"/>
      <c r="V9" s="29">
        <f>U9*J9</f>
        <v>0</v>
      </c>
      <c r="W9" s="3">
        <f>U9+O9</f>
        <v>175</v>
      </c>
      <c r="X9" s="29">
        <f>W9*J9</f>
        <v>159.775</v>
      </c>
      <c r="Y9" s="8"/>
      <c r="Z9" s="8"/>
      <c r="AA9" s="8"/>
      <c r="AB9" s="3"/>
      <c r="AC9" s="3"/>
      <c r="AD9" s="29">
        <f>AC9*J9</f>
        <v>0</v>
      </c>
      <c r="AE9" s="3">
        <f>AC9+W9</f>
        <v>175</v>
      </c>
      <c r="AF9" s="29">
        <f>AE9*J9</f>
        <v>159.775</v>
      </c>
      <c r="AG9" s="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21"/>
    </row>
    <row r="10" spans="1:76" s="3" customFormat="1" ht="12.75">
      <c r="A10" s="3">
        <v>12</v>
      </c>
      <c r="B10" s="3">
        <v>1</v>
      </c>
      <c r="C10" s="3">
        <v>90</v>
      </c>
      <c r="D10" s="3" t="s">
        <v>114</v>
      </c>
      <c r="E10" s="3" t="s">
        <v>64</v>
      </c>
      <c r="F10" s="3" t="s">
        <v>39</v>
      </c>
      <c r="G10" s="1">
        <v>33471</v>
      </c>
      <c r="H10" s="3" t="s">
        <v>50</v>
      </c>
      <c r="I10" s="2">
        <v>89.8</v>
      </c>
      <c r="J10" s="29">
        <v>0.5861</v>
      </c>
      <c r="K10" s="3">
        <v>185</v>
      </c>
      <c r="L10" s="8">
        <v>195</v>
      </c>
      <c r="M10" s="8">
        <v>205</v>
      </c>
      <c r="O10" s="3">
        <v>205</v>
      </c>
      <c r="P10" s="29">
        <f>O10*J10</f>
        <v>120.1505</v>
      </c>
      <c r="R10" s="43"/>
      <c r="S10" s="43"/>
      <c r="V10" s="29">
        <f>U10*J10</f>
        <v>0</v>
      </c>
      <c r="W10" s="3">
        <f>U10+O10</f>
        <v>205</v>
      </c>
      <c r="X10" s="29">
        <f>W10*J10</f>
        <v>120.1505</v>
      </c>
      <c r="AD10" s="29">
        <f>AC10*J10</f>
        <v>0</v>
      </c>
      <c r="AE10" s="3">
        <f>AC10+W10</f>
        <v>205</v>
      </c>
      <c r="AF10" s="29">
        <f>AE10*J10</f>
        <v>120.1505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0"/>
    </row>
    <row r="11" spans="1:33" ht="12.75" customHeight="1">
      <c r="A11" s="3"/>
      <c r="B11" s="3"/>
      <c r="C11" s="3"/>
      <c r="D11" s="28" t="s">
        <v>251</v>
      </c>
      <c r="E11" s="28" t="s">
        <v>243</v>
      </c>
      <c r="F11" s="3"/>
      <c r="G11" s="1"/>
      <c r="H11" s="3"/>
      <c r="I11" s="2"/>
      <c r="J11" s="29"/>
      <c r="K11" s="14"/>
      <c r="L11" s="14"/>
      <c r="M11" s="14"/>
      <c r="N11" s="3"/>
      <c r="O11" s="3"/>
      <c r="P11" s="29"/>
      <c r="Q11" s="14"/>
      <c r="R11" s="3"/>
      <c r="S11" s="3"/>
      <c r="T11" s="3"/>
      <c r="U11" s="3"/>
      <c r="V11" s="29"/>
      <c r="W11" s="3"/>
      <c r="X11" s="29"/>
      <c r="Y11" s="3"/>
      <c r="Z11" s="14"/>
      <c r="AA11" s="3"/>
      <c r="AB11" s="3"/>
      <c r="AC11" s="3"/>
      <c r="AD11" s="29"/>
      <c r="AE11" s="3"/>
      <c r="AF11" s="29"/>
      <c r="AG11" s="3"/>
    </row>
    <row r="12" spans="1:33" ht="12.75" customHeight="1">
      <c r="A12" s="3">
        <v>12</v>
      </c>
      <c r="B12" s="3">
        <v>1</v>
      </c>
      <c r="C12" s="3">
        <v>44</v>
      </c>
      <c r="D12" s="3" t="s">
        <v>118</v>
      </c>
      <c r="E12" s="3" t="s">
        <v>119</v>
      </c>
      <c r="F12" s="3" t="s">
        <v>39</v>
      </c>
      <c r="G12" s="1">
        <v>30217</v>
      </c>
      <c r="H12" s="3" t="s">
        <v>40</v>
      </c>
      <c r="I12" s="2">
        <v>43</v>
      </c>
      <c r="J12" s="29">
        <v>1.1261</v>
      </c>
      <c r="K12" s="14"/>
      <c r="L12" s="15"/>
      <c r="M12" s="14"/>
      <c r="N12" s="3"/>
      <c r="O12" s="3"/>
      <c r="P12" s="29">
        <f aca="true" t="shared" si="0" ref="P12:P17">O12*J12</f>
        <v>0</v>
      </c>
      <c r="Q12" s="8"/>
      <c r="R12" s="8"/>
      <c r="S12" s="8"/>
      <c r="T12" s="3"/>
      <c r="U12" s="3"/>
      <c r="V12" s="29">
        <f aca="true" t="shared" si="1" ref="V12:V17">U12*J12</f>
        <v>0</v>
      </c>
      <c r="W12" s="3">
        <f aca="true" t="shared" si="2" ref="W12:W17">U12+O12</f>
        <v>0</v>
      </c>
      <c r="X12" s="29">
        <f aca="true" t="shared" si="3" ref="X12:X17">W12*J12</f>
        <v>0</v>
      </c>
      <c r="Y12" s="8">
        <v>65</v>
      </c>
      <c r="Z12" s="3">
        <v>70</v>
      </c>
      <c r="AA12" s="8">
        <v>75</v>
      </c>
      <c r="AB12" s="3"/>
      <c r="AC12" s="3">
        <f>AA12</f>
        <v>75</v>
      </c>
      <c r="AD12" s="29">
        <f aca="true" t="shared" si="4" ref="AD12:AD17">AC12*J12</f>
        <v>84.45750000000001</v>
      </c>
      <c r="AE12" s="3">
        <f aca="true" t="shared" si="5" ref="AE12:AE17">AC12+W12</f>
        <v>75</v>
      </c>
      <c r="AF12" s="29">
        <f aca="true" t="shared" si="6" ref="AF12:AF17">AE12*J12</f>
        <v>84.45750000000001</v>
      </c>
      <c r="AG12" s="3"/>
    </row>
    <row r="13" spans="1:76" s="20" customFormat="1" ht="12.75">
      <c r="A13" s="3">
        <v>12</v>
      </c>
      <c r="B13" s="3">
        <v>1</v>
      </c>
      <c r="C13" s="3">
        <v>48</v>
      </c>
      <c r="D13" s="3" t="s">
        <v>105</v>
      </c>
      <c r="E13" s="3" t="s">
        <v>49</v>
      </c>
      <c r="F13" s="3" t="s">
        <v>39</v>
      </c>
      <c r="G13" s="1">
        <v>33570</v>
      </c>
      <c r="H13" s="3" t="s">
        <v>50</v>
      </c>
      <c r="I13" s="2">
        <v>47.7</v>
      </c>
      <c r="J13" s="29">
        <v>1.0405</v>
      </c>
      <c r="K13" s="8"/>
      <c r="L13" s="15"/>
      <c r="M13" s="14"/>
      <c r="N13" s="3"/>
      <c r="O13" s="3"/>
      <c r="P13" s="29">
        <f t="shared" si="0"/>
        <v>0</v>
      </c>
      <c r="Q13" s="8"/>
      <c r="R13" s="8"/>
      <c r="S13" s="8"/>
      <c r="T13" s="3"/>
      <c r="U13" s="3"/>
      <c r="V13" s="29">
        <f t="shared" si="1"/>
        <v>0</v>
      </c>
      <c r="W13" s="3">
        <f t="shared" si="2"/>
        <v>0</v>
      </c>
      <c r="X13" s="29">
        <f t="shared" si="3"/>
        <v>0</v>
      </c>
      <c r="Y13" s="8">
        <v>115</v>
      </c>
      <c r="Z13" s="14">
        <v>117.5</v>
      </c>
      <c r="AA13" s="41">
        <v>120</v>
      </c>
      <c r="AB13" s="3"/>
      <c r="AC13" s="3">
        <f>Z13</f>
        <v>117.5</v>
      </c>
      <c r="AD13" s="29">
        <f t="shared" si="4"/>
        <v>122.25874999999999</v>
      </c>
      <c r="AE13" s="3">
        <f t="shared" si="5"/>
        <v>117.5</v>
      </c>
      <c r="AF13" s="29">
        <f t="shared" si="6"/>
        <v>122.25874999999999</v>
      </c>
      <c r="AG13" s="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21"/>
    </row>
    <row r="14" spans="1:76" s="20" customFormat="1" ht="12.75" customHeight="1">
      <c r="A14" s="3">
        <v>12</v>
      </c>
      <c r="B14" s="3">
        <v>1</v>
      </c>
      <c r="C14" s="3">
        <v>52</v>
      </c>
      <c r="D14" s="3" t="s">
        <v>111</v>
      </c>
      <c r="E14" s="3" t="s">
        <v>49</v>
      </c>
      <c r="F14" s="3" t="s">
        <v>39</v>
      </c>
      <c r="G14" s="1">
        <v>33666</v>
      </c>
      <c r="H14" s="3" t="s">
        <v>50</v>
      </c>
      <c r="I14" s="2">
        <v>51.8</v>
      </c>
      <c r="J14" s="29">
        <v>0.9731</v>
      </c>
      <c r="K14" s="15"/>
      <c r="L14" s="15"/>
      <c r="M14" s="14"/>
      <c r="N14" s="3"/>
      <c r="O14" s="3"/>
      <c r="P14" s="29">
        <f t="shared" si="0"/>
        <v>0</v>
      </c>
      <c r="Q14" s="8"/>
      <c r="R14" s="8"/>
      <c r="S14" s="8"/>
      <c r="T14" s="3"/>
      <c r="U14" s="3"/>
      <c r="V14" s="29">
        <f t="shared" si="1"/>
        <v>0</v>
      </c>
      <c r="W14" s="3">
        <f t="shared" si="2"/>
        <v>0</v>
      </c>
      <c r="X14" s="29">
        <f t="shared" si="3"/>
        <v>0</v>
      </c>
      <c r="Y14" s="41">
        <v>102.5</v>
      </c>
      <c r="Z14" s="8">
        <v>102.5</v>
      </c>
      <c r="AA14" s="41">
        <v>115</v>
      </c>
      <c r="AB14" s="3"/>
      <c r="AC14" s="3">
        <f>Z14</f>
        <v>102.5</v>
      </c>
      <c r="AD14" s="29">
        <f t="shared" si="4"/>
        <v>99.74275</v>
      </c>
      <c r="AE14" s="3">
        <f t="shared" si="5"/>
        <v>102.5</v>
      </c>
      <c r="AF14" s="29">
        <f t="shared" si="6"/>
        <v>99.74275</v>
      </c>
      <c r="AG14" s="3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21"/>
    </row>
    <row r="15" spans="1:33" ht="12.75">
      <c r="A15" s="3">
        <v>12</v>
      </c>
      <c r="B15" s="3">
        <v>1</v>
      </c>
      <c r="C15" s="3">
        <v>60</v>
      </c>
      <c r="D15" s="3" t="s">
        <v>125</v>
      </c>
      <c r="E15" s="3" t="s">
        <v>119</v>
      </c>
      <c r="F15" s="3" t="s">
        <v>39</v>
      </c>
      <c r="G15" s="1">
        <v>31109</v>
      </c>
      <c r="H15" s="3" t="s">
        <v>40</v>
      </c>
      <c r="I15" s="2">
        <v>59.8</v>
      </c>
      <c r="J15" s="29">
        <v>0.8628</v>
      </c>
      <c r="K15" s="8"/>
      <c r="L15" s="14"/>
      <c r="M15" s="3"/>
      <c r="N15" s="3"/>
      <c r="O15" s="41"/>
      <c r="P15" s="29">
        <f t="shared" si="0"/>
        <v>0</v>
      </c>
      <c r="Q15" s="15"/>
      <c r="R15" s="3"/>
      <c r="S15" s="8"/>
      <c r="T15" s="3"/>
      <c r="U15" s="3"/>
      <c r="V15" s="29">
        <f t="shared" si="1"/>
        <v>0</v>
      </c>
      <c r="W15" s="3">
        <f t="shared" si="2"/>
        <v>0</v>
      </c>
      <c r="X15" s="29">
        <f t="shared" si="3"/>
        <v>0</v>
      </c>
      <c r="Y15" s="3">
        <v>100</v>
      </c>
      <c r="Z15" s="8">
        <v>115</v>
      </c>
      <c r="AA15" s="8">
        <v>120</v>
      </c>
      <c r="AB15" s="3"/>
      <c r="AC15" s="3">
        <f>AA15</f>
        <v>120</v>
      </c>
      <c r="AD15" s="29">
        <f t="shared" si="4"/>
        <v>103.536</v>
      </c>
      <c r="AE15" s="3">
        <f t="shared" si="5"/>
        <v>120</v>
      </c>
      <c r="AF15" s="29">
        <f t="shared" si="6"/>
        <v>103.536</v>
      </c>
      <c r="AG15" s="3"/>
    </row>
    <row r="16" spans="1:33" ht="12.75">
      <c r="A16" s="3">
        <v>12</v>
      </c>
      <c r="B16" s="3">
        <v>1</v>
      </c>
      <c r="C16" s="3">
        <v>67.5</v>
      </c>
      <c r="D16" s="3" t="s">
        <v>138</v>
      </c>
      <c r="E16" s="3" t="s">
        <v>49</v>
      </c>
      <c r="F16" s="3" t="s">
        <v>39</v>
      </c>
      <c r="G16" s="1">
        <v>34703</v>
      </c>
      <c r="H16" s="3" t="s">
        <v>50</v>
      </c>
      <c r="I16" s="2">
        <v>66.85</v>
      </c>
      <c r="J16" s="29">
        <v>0.7867</v>
      </c>
      <c r="K16" s="45"/>
      <c r="L16" s="44"/>
      <c r="M16" s="41"/>
      <c r="N16" s="3"/>
      <c r="O16" s="3"/>
      <c r="P16" s="29">
        <f t="shared" si="0"/>
        <v>0</v>
      </c>
      <c r="Q16" s="8"/>
      <c r="R16" s="8"/>
      <c r="S16" s="8"/>
      <c r="T16" s="3"/>
      <c r="U16" s="3"/>
      <c r="V16" s="29">
        <f t="shared" si="1"/>
        <v>0</v>
      </c>
      <c r="W16" s="3">
        <f t="shared" si="2"/>
        <v>0</v>
      </c>
      <c r="X16" s="29">
        <f t="shared" si="3"/>
        <v>0</v>
      </c>
      <c r="Y16" s="8">
        <v>100</v>
      </c>
      <c r="Z16" s="14">
        <v>110</v>
      </c>
      <c r="AA16" s="41">
        <v>117.5</v>
      </c>
      <c r="AB16" s="3"/>
      <c r="AC16" s="3">
        <f>Z16</f>
        <v>110</v>
      </c>
      <c r="AD16" s="29">
        <f t="shared" si="4"/>
        <v>86.53699999999999</v>
      </c>
      <c r="AE16" s="3">
        <f t="shared" si="5"/>
        <v>110</v>
      </c>
      <c r="AF16" s="29">
        <f t="shared" si="6"/>
        <v>86.53699999999999</v>
      </c>
      <c r="AG16" s="3"/>
    </row>
    <row r="17" spans="1:33" ht="12.75">
      <c r="A17" s="3">
        <v>12</v>
      </c>
      <c r="B17" s="3">
        <v>1</v>
      </c>
      <c r="C17" s="3">
        <v>67.5</v>
      </c>
      <c r="D17" s="3" t="s">
        <v>96</v>
      </c>
      <c r="E17" s="3" t="s">
        <v>49</v>
      </c>
      <c r="F17" s="3" t="s">
        <v>39</v>
      </c>
      <c r="G17" s="1">
        <v>31737</v>
      </c>
      <c r="H17" s="3" t="s">
        <v>40</v>
      </c>
      <c r="I17" s="2">
        <v>61.8</v>
      </c>
      <c r="J17" s="29">
        <v>0.8101</v>
      </c>
      <c r="K17" s="8"/>
      <c r="L17" s="14"/>
      <c r="M17" s="3"/>
      <c r="N17" s="3"/>
      <c r="O17" s="41"/>
      <c r="P17" s="29">
        <f t="shared" si="0"/>
        <v>0</v>
      </c>
      <c r="Q17" s="15"/>
      <c r="R17" s="3"/>
      <c r="S17" s="8"/>
      <c r="T17" s="3"/>
      <c r="U17" s="3"/>
      <c r="V17" s="29">
        <f t="shared" si="1"/>
        <v>0</v>
      </c>
      <c r="W17" s="3">
        <f t="shared" si="2"/>
        <v>0</v>
      </c>
      <c r="X17" s="29">
        <f t="shared" si="3"/>
        <v>0</v>
      </c>
      <c r="Y17" s="3">
        <v>130</v>
      </c>
      <c r="Z17" s="3">
        <v>137.5</v>
      </c>
      <c r="AA17" s="41">
        <v>145</v>
      </c>
      <c r="AB17" s="3"/>
      <c r="AC17" s="3">
        <f>Z17</f>
        <v>137.5</v>
      </c>
      <c r="AD17" s="29">
        <f t="shared" si="4"/>
        <v>111.38875</v>
      </c>
      <c r="AE17" s="3">
        <f t="shared" si="5"/>
        <v>137.5</v>
      </c>
      <c r="AF17" s="29">
        <f t="shared" si="6"/>
        <v>111.38875</v>
      </c>
      <c r="AG17" s="3"/>
    </row>
    <row r="18" spans="1:33" ht="12.75">
      <c r="A18" s="3"/>
      <c r="B18" s="3"/>
      <c r="C18" s="3"/>
      <c r="D18" s="3"/>
      <c r="E18" s="28" t="s">
        <v>244</v>
      </c>
      <c r="F18" s="3"/>
      <c r="G18" s="1"/>
      <c r="H18" s="3"/>
      <c r="I18" s="2"/>
      <c r="J18" s="29"/>
      <c r="K18" s="8"/>
      <c r="L18" s="14"/>
      <c r="M18" s="3"/>
      <c r="N18" s="3"/>
      <c r="O18" s="41"/>
      <c r="P18" s="29"/>
      <c r="Q18" s="15"/>
      <c r="R18" s="3"/>
      <c r="S18" s="8"/>
      <c r="T18" s="3"/>
      <c r="U18" s="3"/>
      <c r="V18" s="29"/>
      <c r="W18" s="3"/>
      <c r="X18" s="29"/>
      <c r="Y18" s="3"/>
      <c r="Z18" s="3"/>
      <c r="AA18" s="41"/>
      <c r="AB18" s="3"/>
      <c r="AC18" s="3"/>
      <c r="AD18" s="29"/>
      <c r="AE18" s="3"/>
      <c r="AF18" s="29"/>
      <c r="AG18" s="3"/>
    </row>
    <row r="19" spans="1:33" ht="12.75">
      <c r="A19" s="3">
        <v>12</v>
      </c>
      <c r="B19" s="3">
        <v>1</v>
      </c>
      <c r="C19" s="3">
        <v>67.5</v>
      </c>
      <c r="D19" s="3" t="s">
        <v>127</v>
      </c>
      <c r="E19" s="3" t="s">
        <v>49</v>
      </c>
      <c r="F19" s="3" t="s">
        <v>39</v>
      </c>
      <c r="G19" s="1">
        <v>33995</v>
      </c>
      <c r="H19" s="3" t="s">
        <v>50</v>
      </c>
      <c r="I19" s="2">
        <v>65.15</v>
      </c>
      <c r="J19" s="29">
        <v>0.7567</v>
      </c>
      <c r="K19" s="15"/>
      <c r="L19" s="15"/>
      <c r="M19" s="14"/>
      <c r="N19" s="3"/>
      <c r="O19" s="3"/>
      <c r="P19" s="29">
        <f aca="true" t="shared" si="7" ref="P19:P38">O19*J19</f>
        <v>0</v>
      </c>
      <c r="Q19" s="8"/>
      <c r="R19" s="8"/>
      <c r="S19" s="8"/>
      <c r="T19" s="3"/>
      <c r="U19" s="3"/>
      <c r="V19" s="29">
        <f aca="true" t="shared" si="8" ref="V19:V38">U19*J19</f>
        <v>0</v>
      </c>
      <c r="W19" s="3">
        <f aca="true" t="shared" si="9" ref="W19:W38">U19+O19</f>
        <v>0</v>
      </c>
      <c r="X19" s="29">
        <f aca="true" t="shared" si="10" ref="X19:X38">W19*J19</f>
        <v>0</v>
      </c>
      <c r="Y19" s="8">
        <v>157.5</v>
      </c>
      <c r="Z19" s="41">
        <v>167.5</v>
      </c>
      <c r="AA19" s="41">
        <v>175</v>
      </c>
      <c r="AB19" s="3"/>
      <c r="AC19" s="3">
        <f>Y19</f>
        <v>157.5</v>
      </c>
      <c r="AD19" s="29">
        <f aca="true" t="shared" si="11" ref="AD19:AD38">AC19*J19</f>
        <v>119.18025</v>
      </c>
      <c r="AE19" s="3">
        <f aca="true" t="shared" si="12" ref="AE19:AE38">AC19+W19</f>
        <v>157.5</v>
      </c>
      <c r="AF19" s="29">
        <f aca="true" t="shared" si="13" ref="AF19:AF38">AE19*J19</f>
        <v>119.18025</v>
      </c>
      <c r="AG19" s="3"/>
    </row>
    <row r="20" spans="1:33" ht="12.75">
      <c r="A20" s="3">
        <v>12</v>
      </c>
      <c r="B20" s="3">
        <v>1</v>
      </c>
      <c r="C20" s="3">
        <v>75</v>
      </c>
      <c r="D20" s="3" t="s">
        <v>115</v>
      </c>
      <c r="E20" s="3" t="s">
        <v>64</v>
      </c>
      <c r="F20" s="3" t="s">
        <v>39</v>
      </c>
      <c r="G20" s="1">
        <v>32097</v>
      </c>
      <c r="H20" s="3" t="s">
        <v>40</v>
      </c>
      <c r="I20" s="2">
        <v>73.75</v>
      </c>
      <c r="J20" s="29">
        <v>0.673</v>
      </c>
      <c r="K20" s="8"/>
      <c r="L20" s="8"/>
      <c r="M20" s="8"/>
      <c r="N20" s="3"/>
      <c r="O20" s="3"/>
      <c r="P20" s="29">
        <f t="shared" si="7"/>
        <v>0</v>
      </c>
      <c r="Q20" s="3"/>
      <c r="R20" s="3"/>
      <c r="S20" s="3"/>
      <c r="T20" s="3"/>
      <c r="U20" s="3"/>
      <c r="V20" s="29">
        <f t="shared" si="8"/>
        <v>0</v>
      </c>
      <c r="W20" s="3">
        <f t="shared" si="9"/>
        <v>0</v>
      </c>
      <c r="X20" s="29">
        <f t="shared" si="10"/>
        <v>0</v>
      </c>
      <c r="Y20" s="3">
        <v>185</v>
      </c>
      <c r="Z20" s="3">
        <v>200</v>
      </c>
      <c r="AA20" s="3">
        <v>207.5</v>
      </c>
      <c r="AB20" s="3"/>
      <c r="AC20" s="3">
        <f>AA20</f>
        <v>207.5</v>
      </c>
      <c r="AD20" s="29">
        <f t="shared" si="11"/>
        <v>139.6475</v>
      </c>
      <c r="AE20" s="3">
        <f t="shared" si="12"/>
        <v>207.5</v>
      </c>
      <c r="AF20" s="29">
        <f t="shared" si="13"/>
        <v>139.6475</v>
      </c>
      <c r="AG20" s="3"/>
    </row>
    <row r="21" spans="1:76" s="3" customFormat="1" ht="12.75">
      <c r="A21" s="3">
        <v>5</v>
      </c>
      <c r="B21" s="3">
        <v>2</v>
      </c>
      <c r="C21" s="3">
        <v>75</v>
      </c>
      <c r="D21" s="3" t="s">
        <v>98</v>
      </c>
      <c r="E21" s="3" t="s">
        <v>41</v>
      </c>
      <c r="F21" s="3" t="s">
        <v>39</v>
      </c>
      <c r="G21" s="1">
        <v>30195</v>
      </c>
      <c r="H21" s="3" t="s">
        <v>40</v>
      </c>
      <c r="I21" s="2">
        <v>73.9</v>
      </c>
      <c r="J21" s="29">
        <v>0.6723</v>
      </c>
      <c r="K21" s="14"/>
      <c r="L21" s="8"/>
      <c r="M21" s="8"/>
      <c r="P21" s="29">
        <f t="shared" si="7"/>
        <v>0</v>
      </c>
      <c r="V21" s="29">
        <f t="shared" si="8"/>
        <v>0</v>
      </c>
      <c r="W21" s="3">
        <f t="shared" si="9"/>
        <v>0</v>
      </c>
      <c r="X21" s="29">
        <f t="shared" si="10"/>
        <v>0</v>
      </c>
      <c r="Y21" s="3">
        <v>185</v>
      </c>
      <c r="Z21" s="41">
        <v>205</v>
      </c>
      <c r="AA21" s="41">
        <v>205</v>
      </c>
      <c r="AC21" s="3">
        <f>Y21</f>
        <v>185</v>
      </c>
      <c r="AD21" s="29">
        <f t="shared" si="11"/>
        <v>124.3755</v>
      </c>
      <c r="AE21" s="3">
        <f t="shared" si="12"/>
        <v>185</v>
      </c>
      <c r="AF21" s="29">
        <f t="shared" si="13"/>
        <v>124.3755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30"/>
    </row>
    <row r="22" spans="1:76" s="3" customFormat="1" ht="12.75">
      <c r="A22" s="3">
        <v>0</v>
      </c>
      <c r="B22" s="3" t="s">
        <v>248</v>
      </c>
      <c r="C22" s="3">
        <v>75</v>
      </c>
      <c r="D22" s="3" t="s">
        <v>82</v>
      </c>
      <c r="E22" s="3" t="s">
        <v>60</v>
      </c>
      <c r="F22" s="3" t="s">
        <v>39</v>
      </c>
      <c r="G22" s="1">
        <v>30896</v>
      </c>
      <c r="H22" s="3" t="s">
        <v>40</v>
      </c>
      <c r="I22" s="2">
        <v>73.5</v>
      </c>
      <c r="J22" s="29">
        <v>0.6752</v>
      </c>
      <c r="K22" s="8"/>
      <c r="L22" s="15"/>
      <c r="M22" s="14"/>
      <c r="P22" s="29">
        <f t="shared" si="7"/>
        <v>0</v>
      </c>
      <c r="Q22" s="8"/>
      <c r="R22" s="8"/>
      <c r="S22" s="8"/>
      <c r="V22" s="29">
        <f t="shared" si="8"/>
        <v>0</v>
      </c>
      <c r="W22" s="3">
        <f t="shared" si="9"/>
        <v>0</v>
      </c>
      <c r="X22" s="29">
        <f t="shared" si="10"/>
        <v>0</v>
      </c>
      <c r="Y22" s="41">
        <v>212.5</v>
      </c>
      <c r="Z22" s="41">
        <v>222.5</v>
      </c>
      <c r="AA22" s="41">
        <v>222.5</v>
      </c>
      <c r="AC22" s="3">
        <v>0</v>
      </c>
      <c r="AD22" s="29">
        <f t="shared" si="11"/>
        <v>0</v>
      </c>
      <c r="AE22" s="3">
        <f t="shared" si="12"/>
        <v>0</v>
      </c>
      <c r="AF22" s="29">
        <f t="shared" si="13"/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30"/>
    </row>
    <row r="23" spans="1:76" s="3" customFormat="1" ht="12.75" customHeight="1">
      <c r="A23" s="3">
        <v>12</v>
      </c>
      <c r="B23" s="3">
        <v>1</v>
      </c>
      <c r="C23" s="3">
        <v>75</v>
      </c>
      <c r="D23" s="3" t="s">
        <v>85</v>
      </c>
      <c r="E23" s="3" t="s">
        <v>86</v>
      </c>
      <c r="F23" s="3" t="s">
        <v>39</v>
      </c>
      <c r="G23" s="1">
        <v>36011</v>
      </c>
      <c r="H23" s="3" t="s">
        <v>47</v>
      </c>
      <c r="I23" s="2">
        <v>70.85</v>
      </c>
      <c r="J23" s="29">
        <v>0.7869</v>
      </c>
      <c r="K23" s="8"/>
      <c r="L23" s="14"/>
      <c r="M23" s="15"/>
      <c r="P23" s="29">
        <f t="shared" si="7"/>
        <v>0</v>
      </c>
      <c r="Q23" s="8"/>
      <c r="R23" s="8"/>
      <c r="S23" s="8"/>
      <c r="V23" s="29">
        <f t="shared" si="8"/>
        <v>0</v>
      </c>
      <c r="W23" s="3">
        <f t="shared" si="9"/>
        <v>0</v>
      </c>
      <c r="X23" s="29">
        <f t="shared" si="10"/>
        <v>0</v>
      </c>
      <c r="Y23" s="8">
        <v>195</v>
      </c>
      <c r="Z23" s="41">
        <v>205</v>
      </c>
      <c r="AA23" s="41">
        <v>205</v>
      </c>
      <c r="AC23" s="3">
        <f>Y23</f>
        <v>195</v>
      </c>
      <c r="AD23" s="29">
        <f t="shared" si="11"/>
        <v>153.4455</v>
      </c>
      <c r="AE23" s="3">
        <f t="shared" si="12"/>
        <v>195</v>
      </c>
      <c r="AF23" s="29">
        <f t="shared" si="13"/>
        <v>153.4455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30"/>
    </row>
    <row r="24" spans="1:33" ht="12.75">
      <c r="A24" s="3">
        <v>12</v>
      </c>
      <c r="B24" s="3">
        <v>1</v>
      </c>
      <c r="C24" s="3">
        <v>75</v>
      </c>
      <c r="D24" s="3" t="s">
        <v>132</v>
      </c>
      <c r="E24" s="3" t="s">
        <v>133</v>
      </c>
      <c r="F24" s="3" t="s">
        <v>39</v>
      </c>
      <c r="G24" s="1">
        <v>35396</v>
      </c>
      <c r="H24" s="3" t="s">
        <v>59</v>
      </c>
      <c r="I24" s="2">
        <v>75</v>
      </c>
      <c r="J24" s="29">
        <v>0.7044</v>
      </c>
      <c r="K24" s="14"/>
      <c r="L24" s="8"/>
      <c r="M24" s="8"/>
      <c r="N24" s="3"/>
      <c r="O24" s="3"/>
      <c r="P24" s="29">
        <f t="shared" si="7"/>
        <v>0</v>
      </c>
      <c r="Q24" s="3"/>
      <c r="R24" s="3"/>
      <c r="S24" s="3"/>
      <c r="T24" s="3"/>
      <c r="U24" s="3"/>
      <c r="V24" s="29">
        <f t="shared" si="8"/>
        <v>0</v>
      </c>
      <c r="W24" s="3">
        <f t="shared" si="9"/>
        <v>0</v>
      </c>
      <c r="X24" s="29">
        <f t="shared" si="10"/>
        <v>0</v>
      </c>
      <c r="Y24" s="3">
        <v>215</v>
      </c>
      <c r="Z24" s="41">
        <v>235</v>
      </c>
      <c r="AA24" s="41">
        <v>235</v>
      </c>
      <c r="AB24" s="3"/>
      <c r="AC24" s="3">
        <f>Y24</f>
        <v>215</v>
      </c>
      <c r="AD24" s="29">
        <f t="shared" si="11"/>
        <v>151.446</v>
      </c>
      <c r="AE24" s="3">
        <f t="shared" si="12"/>
        <v>215</v>
      </c>
      <c r="AF24" s="29">
        <f t="shared" si="13"/>
        <v>151.446</v>
      </c>
      <c r="AG24" s="3"/>
    </row>
    <row r="25" spans="1:33" ht="12.75">
      <c r="A25" s="3">
        <v>12</v>
      </c>
      <c r="B25" s="3">
        <v>1</v>
      </c>
      <c r="C25" s="3">
        <v>82.5</v>
      </c>
      <c r="D25" s="3" t="s">
        <v>137</v>
      </c>
      <c r="E25" s="3" t="s">
        <v>41</v>
      </c>
      <c r="F25" s="3" t="s">
        <v>39</v>
      </c>
      <c r="G25" s="1">
        <v>33887</v>
      </c>
      <c r="H25" s="3" t="s">
        <v>50</v>
      </c>
      <c r="I25" s="2">
        <v>80.85</v>
      </c>
      <c r="J25" s="29">
        <v>0.6347</v>
      </c>
      <c r="K25" s="8"/>
      <c r="L25" s="14"/>
      <c r="M25" s="14"/>
      <c r="N25" s="3"/>
      <c r="O25" s="28"/>
      <c r="P25" s="29">
        <f t="shared" si="7"/>
        <v>0</v>
      </c>
      <c r="Q25" s="3"/>
      <c r="R25" s="3"/>
      <c r="S25" s="3"/>
      <c r="T25" s="3"/>
      <c r="U25" s="28"/>
      <c r="V25" s="29">
        <f t="shared" si="8"/>
        <v>0</v>
      </c>
      <c r="W25" s="3">
        <f t="shared" si="9"/>
        <v>0</v>
      </c>
      <c r="X25" s="29">
        <f t="shared" si="10"/>
        <v>0</v>
      </c>
      <c r="Y25" s="3">
        <v>220</v>
      </c>
      <c r="Z25" s="41">
        <v>235</v>
      </c>
      <c r="AA25" s="41">
        <v>235</v>
      </c>
      <c r="AB25" s="3"/>
      <c r="AC25" s="28">
        <f>Y25</f>
        <v>220</v>
      </c>
      <c r="AD25" s="29">
        <f t="shared" si="11"/>
        <v>139.63400000000001</v>
      </c>
      <c r="AE25" s="3">
        <f t="shared" si="12"/>
        <v>220</v>
      </c>
      <c r="AF25" s="29">
        <f t="shared" si="13"/>
        <v>139.63400000000001</v>
      </c>
      <c r="AG25" s="3"/>
    </row>
    <row r="26" spans="1:76" s="3" customFormat="1" ht="12.75" customHeight="1">
      <c r="A26" s="3">
        <v>12</v>
      </c>
      <c r="B26" s="3">
        <v>1</v>
      </c>
      <c r="C26" s="3">
        <v>82.5</v>
      </c>
      <c r="D26" s="3" t="s">
        <v>139</v>
      </c>
      <c r="E26" s="3" t="s">
        <v>49</v>
      </c>
      <c r="F26" s="3" t="s">
        <v>39</v>
      </c>
      <c r="G26" s="1">
        <v>35046</v>
      </c>
      <c r="H26" s="3" t="s">
        <v>59</v>
      </c>
      <c r="I26" s="2">
        <v>80.9</v>
      </c>
      <c r="J26" s="29">
        <v>0.653</v>
      </c>
      <c r="L26" s="14"/>
      <c r="M26" s="14"/>
      <c r="O26" s="28"/>
      <c r="P26" s="29">
        <f t="shared" si="7"/>
        <v>0</v>
      </c>
      <c r="U26" s="28"/>
      <c r="V26" s="29">
        <f t="shared" si="8"/>
        <v>0</v>
      </c>
      <c r="W26" s="3">
        <f t="shared" si="9"/>
        <v>0</v>
      </c>
      <c r="X26" s="29">
        <f t="shared" si="10"/>
        <v>0</v>
      </c>
      <c r="Y26" s="3">
        <v>235</v>
      </c>
      <c r="Z26" s="14">
        <v>247.5</v>
      </c>
      <c r="AA26" s="8">
        <v>262.5</v>
      </c>
      <c r="AC26" s="28">
        <f>AA26</f>
        <v>262.5</v>
      </c>
      <c r="AD26" s="29">
        <f t="shared" si="11"/>
        <v>171.4125</v>
      </c>
      <c r="AE26" s="3">
        <f t="shared" si="12"/>
        <v>262.5</v>
      </c>
      <c r="AF26" s="29">
        <f t="shared" si="13"/>
        <v>171.4125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30"/>
    </row>
    <row r="27" spans="1:76" s="3" customFormat="1" ht="12.75">
      <c r="A27" s="3">
        <v>12</v>
      </c>
      <c r="B27" s="3">
        <v>1</v>
      </c>
      <c r="C27" s="3">
        <v>90</v>
      </c>
      <c r="D27" s="3" t="s">
        <v>135</v>
      </c>
      <c r="E27" s="3" t="s">
        <v>41</v>
      </c>
      <c r="F27" s="3" t="s">
        <v>39</v>
      </c>
      <c r="G27" s="1">
        <v>34752</v>
      </c>
      <c r="H27" s="3" t="s">
        <v>50</v>
      </c>
      <c r="I27" s="2">
        <v>86.9</v>
      </c>
      <c r="J27" s="29">
        <v>0.6161</v>
      </c>
      <c r="K27" s="15"/>
      <c r="M27" s="8"/>
      <c r="P27" s="29">
        <f t="shared" si="7"/>
        <v>0</v>
      </c>
      <c r="V27" s="29">
        <f t="shared" si="8"/>
        <v>0</v>
      </c>
      <c r="W27" s="3">
        <f t="shared" si="9"/>
        <v>0</v>
      </c>
      <c r="X27" s="29">
        <f t="shared" si="10"/>
        <v>0</v>
      </c>
      <c r="Y27" s="43">
        <v>240</v>
      </c>
      <c r="Z27" s="3">
        <v>240</v>
      </c>
      <c r="AA27" s="43">
        <v>250</v>
      </c>
      <c r="AC27" s="3">
        <v>240</v>
      </c>
      <c r="AD27" s="29">
        <f t="shared" si="11"/>
        <v>147.864</v>
      </c>
      <c r="AE27" s="3">
        <f t="shared" si="12"/>
        <v>240</v>
      </c>
      <c r="AF27" s="29">
        <f t="shared" si="13"/>
        <v>147.864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30"/>
    </row>
    <row r="28" spans="1:33" ht="12.75" customHeight="1">
      <c r="A28" s="3">
        <v>5</v>
      </c>
      <c r="B28" s="3">
        <v>2</v>
      </c>
      <c r="C28" s="3">
        <v>90</v>
      </c>
      <c r="D28" s="3" t="s">
        <v>114</v>
      </c>
      <c r="E28" s="3" t="s">
        <v>64</v>
      </c>
      <c r="F28" s="3" t="s">
        <v>39</v>
      </c>
      <c r="G28" s="1">
        <v>33471</v>
      </c>
      <c r="H28" s="3" t="s">
        <v>50</v>
      </c>
      <c r="I28" s="2">
        <v>89.8</v>
      </c>
      <c r="J28" s="29">
        <v>0.5861</v>
      </c>
      <c r="K28" s="3"/>
      <c r="L28" s="8"/>
      <c r="M28" s="8"/>
      <c r="N28" s="3"/>
      <c r="O28" s="3"/>
      <c r="P28" s="29">
        <f t="shared" si="7"/>
        <v>0</v>
      </c>
      <c r="Q28" s="3"/>
      <c r="R28" s="3"/>
      <c r="S28" s="3"/>
      <c r="T28" s="3"/>
      <c r="U28" s="3"/>
      <c r="V28" s="29">
        <f t="shared" si="8"/>
        <v>0</v>
      </c>
      <c r="W28" s="3">
        <f t="shared" si="9"/>
        <v>0</v>
      </c>
      <c r="X28" s="29">
        <f t="shared" si="10"/>
        <v>0</v>
      </c>
      <c r="Y28" s="3">
        <v>210</v>
      </c>
      <c r="Z28" s="3">
        <v>225</v>
      </c>
      <c r="AA28" s="3">
        <v>230</v>
      </c>
      <c r="AB28" s="3"/>
      <c r="AC28" s="3">
        <v>230</v>
      </c>
      <c r="AD28" s="29">
        <f t="shared" si="11"/>
        <v>134.803</v>
      </c>
      <c r="AE28" s="3">
        <f t="shared" si="12"/>
        <v>230</v>
      </c>
      <c r="AF28" s="29">
        <f t="shared" si="13"/>
        <v>134.803</v>
      </c>
      <c r="AG28" s="3"/>
    </row>
    <row r="29" spans="1:33" ht="12.75">
      <c r="A29" s="3">
        <v>12</v>
      </c>
      <c r="B29" s="3">
        <v>1</v>
      </c>
      <c r="C29" s="3">
        <v>90</v>
      </c>
      <c r="D29" s="3" t="s">
        <v>92</v>
      </c>
      <c r="E29" s="3" t="s">
        <v>49</v>
      </c>
      <c r="F29" s="3" t="s">
        <v>39</v>
      </c>
      <c r="G29" s="1">
        <v>25909</v>
      </c>
      <c r="H29" s="3" t="s">
        <v>45</v>
      </c>
      <c r="I29" s="2">
        <v>89.55</v>
      </c>
      <c r="J29" s="29">
        <v>0.6051</v>
      </c>
      <c r="K29" s="8"/>
      <c r="L29" s="15"/>
      <c r="M29" s="14"/>
      <c r="N29" s="3"/>
      <c r="O29" s="3"/>
      <c r="P29" s="29">
        <f t="shared" si="7"/>
        <v>0</v>
      </c>
      <c r="Q29" s="8"/>
      <c r="R29" s="8"/>
      <c r="S29" s="8"/>
      <c r="T29" s="3"/>
      <c r="U29" s="3"/>
      <c r="V29" s="29">
        <f t="shared" si="8"/>
        <v>0</v>
      </c>
      <c r="W29" s="3">
        <f t="shared" si="9"/>
        <v>0</v>
      </c>
      <c r="X29" s="29">
        <f t="shared" si="10"/>
        <v>0</v>
      </c>
      <c r="Y29" s="8">
        <v>220</v>
      </c>
      <c r="Z29" s="43">
        <v>230</v>
      </c>
      <c r="AA29" s="3">
        <v>0</v>
      </c>
      <c r="AB29" s="3"/>
      <c r="AC29" s="3">
        <v>220</v>
      </c>
      <c r="AD29" s="29">
        <f t="shared" si="11"/>
        <v>133.12199999999999</v>
      </c>
      <c r="AE29" s="3">
        <f t="shared" si="12"/>
        <v>220</v>
      </c>
      <c r="AF29" s="29">
        <f t="shared" si="13"/>
        <v>133.12199999999999</v>
      </c>
      <c r="AG29" s="3"/>
    </row>
    <row r="30" spans="1:33" ht="12.75">
      <c r="A30" s="3">
        <v>12</v>
      </c>
      <c r="B30" s="3">
        <v>1</v>
      </c>
      <c r="C30" s="3">
        <v>90</v>
      </c>
      <c r="D30" s="3" t="s">
        <v>94</v>
      </c>
      <c r="E30" s="3" t="s">
        <v>49</v>
      </c>
      <c r="F30" s="3" t="s">
        <v>39</v>
      </c>
      <c r="G30" s="1">
        <v>30204</v>
      </c>
      <c r="H30" s="3" t="s">
        <v>40</v>
      </c>
      <c r="I30" s="2">
        <v>85.8</v>
      </c>
      <c r="J30" s="29">
        <v>0.603</v>
      </c>
      <c r="K30" s="15"/>
      <c r="L30" s="14"/>
      <c r="M30" s="14"/>
      <c r="N30" s="3"/>
      <c r="O30" s="3"/>
      <c r="P30" s="29">
        <f t="shared" si="7"/>
        <v>0</v>
      </c>
      <c r="Q30" s="15"/>
      <c r="R30" s="3"/>
      <c r="S30" s="3"/>
      <c r="T30" s="3"/>
      <c r="U30" s="3"/>
      <c r="V30" s="29">
        <f t="shared" si="8"/>
        <v>0</v>
      </c>
      <c r="W30" s="3">
        <f t="shared" si="9"/>
        <v>0</v>
      </c>
      <c r="X30" s="29">
        <f t="shared" si="10"/>
        <v>0</v>
      </c>
      <c r="Y30" s="3">
        <v>220</v>
      </c>
      <c r="Z30" s="14">
        <v>235</v>
      </c>
      <c r="AA30" s="3">
        <v>240</v>
      </c>
      <c r="AB30" s="3"/>
      <c r="AC30" s="3">
        <v>240</v>
      </c>
      <c r="AD30" s="29">
        <f t="shared" si="11"/>
        <v>144.72</v>
      </c>
      <c r="AE30" s="3">
        <f t="shared" si="12"/>
        <v>240</v>
      </c>
      <c r="AF30" s="29">
        <f t="shared" si="13"/>
        <v>144.72</v>
      </c>
      <c r="AG30" s="3" t="s">
        <v>247</v>
      </c>
    </row>
    <row r="31" spans="1:76" s="3" customFormat="1" ht="12.75">
      <c r="A31" s="3">
        <v>5</v>
      </c>
      <c r="B31" s="3">
        <v>2</v>
      </c>
      <c r="C31" s="3">
        <v>90</v>
      </c>
      <c r="D31" s="3" t="s">
        <v>232</v>
      </c>
      <c r="E31" s="3" t="s">
        <v>49</v>
      </c>
      <c r="F31" s="3" t="s">
        <v>39</v>
      </c>
      <c r="G31" s="1">
        <v>32372</v>
      </c>
      <c r="H31" s="3" t="s">
        <v>40</v>
      </c>
      <c r="I31" s="2">
        <v>87.45</v>
      </c>
      <c r="J31" s="29">
        <v>0.5956</v>
      </c>
      <c r="K31" s="15"/>
      <c r="L31" s="8"/>
      <c r="M31" s="14"/>
      <c r="P31" s="29">
        <f t="shared" si="7"/>
        <v>0</v>
      </c>
      <c r="V31" s="29">
        <f t="shared" si="8"/>
        <v>0</v>
      </c>
      <c r="W31" s="3">
        <f t="shared" si="9"/>
        <v>0</v>
      </c>
      <c r="X31" s="29">
        <f t="shared" si="10"/>
        <v>0</v>
      </c>
      <c r="Y31" s="3">
        <v>210</v>
      </c>
      <c r="Z31" s="43">
        <v>225</v>
      </c>
      <c r="AA31" s="43">
        <v>225</v>
      </c>
      <c r="AC31" s="3">
        <v>210</v>
      </c>
      <c r="AD31" s="29">
        <f t="shared" si="11"/>
        <v>125.07600000000001</v>
      </c>
      <c r="AE31" s="3">
        <f t="shared" si="12"/>
        <v>210</v>
      </c>
      <c r="AF31" s="29">
        <f t="shared" si="13"/>
        <v>125.07600000000001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30"/>
    </row>
    <row r="32" spans="1:76" s="3" customFormat="1" ht="12.75">
      <c r="A32" s="3">
        <v>4</v>
      </c>
      <c r="B32" s="3">
        <v>3</v>
      </c>
      <c r="C32" s="3">
        <v>90</v>
      </c>
      <c r="D32" s="3" t="s">
        <v>116</v>
      </c>
      <c r="E32" s="3" t="s">
        <v>64</v>
      </c>
      <c r="F32" s="3" t="s">
        <v>39</v>
      </c>
      <c r="G32" s="1">
        <v>31923</v>
      </c>
      <c r="H32" s="3" t="s">
        <v>40</v>
      </c>
      <c r="I32" s="2">
        <v>89.65</v>
      </c>
      <c r="J32" s="29">
        <v>0.5865</v>
      </c>
      <c r="K32" s="15"/>
      <c r="M32" s="8"/>
      <c r="P32" s="29">
        <f t="shared" si="7"/>
        <v>0</v>
      </c>
      <c r="V32" s="29">
        <f t="shared" si="8"/>
        <v>0</v>
      </c>
      <c r="W32" s="3">
        <f t="shared" si="9"/>
        <v>0</v>
      </c>
      <c r="X32" s="29">
        <f t="shared" si="10"/>
        <v>0</v>
      </c>
      <c r="Y32" s="3">
        <v>185</v>
      </c>
      <c r="Z32" s="43">
        <v>197.5</v>
      </c>
      <c r="AA32" s="43">
        <v>197.5</v>
      </c>
      <c r="AC32" s="3">
        <v>185</v>
      </c>
      <c r="AD32" s="29">
        <f t="shared" si="11"/>
        <v>108.5025</v>
      </c>
      <c r="AE32" s="3">
        <f t="shared" si="12"/>
        <v>185</v>
      </c>
      <c r="AF32" s="29">
        <f t="shared" si="13"/>
        <v>108.5025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30"/>
    </row>
    <row r="33" spans="1:33" ht="12.75">
      <c r="A33" s="3">
        <v>12</v>
      </c>
      <c r="B33" s="3">
        <v>1</v>
      </c>
      <c r="C33" s="3">
        <v>100</v>
      </c>
      <c r="D33" s="3" t="s">
        <v>136</v>
      </c>
      <c r="E33" s="3" t="s">
        <v>160</v>
      </c>
      <c r="F33" s="3" t="s">
        <v>39</v>
      </c>
      <c r="G33" s="1">
        <v>31547</v>
      </c>
      <c r="H33" s="3" t="s">
        <v>40</v>
      </c>
      <c r="I33" s="2">
        <v>98.2</v>
      </c>
      <c r="J33" s="29">
        <v>0.5586</v>
      </c>
      <c r="K33" s="15"/>
      <c r="L33" s="8"/>
      <c r="M33" s="14"/>
      <c r="N33" s="3"/>
      <c r="O33" s="3"/>
      <c r="P33" s="29">
        <f t="shared" si="7"/>
        <v>0</v>
      </c>
      <c r="Q33" s="3"/>
      <c r="R33" s="3"/>
      <c r="S33" s="3"/>
      <c r="T33" s="3"/>
      <c r="U33" s="3"/>
      <c r="V33" s="29">
        <f t="shared" si="8"/>
        <v>0</v>
      </c>
      <c r="W33" s="3">
        <f t="shared" si="9"/>
        <v>0</v>
      </c>
      <c r="X33" s="29">
        <f t="shared" si="10"/>
        <v>0</v>
      </c>
      <c r="Y33" s="3">
        <v>265</v>
      </c>
      <c r="Z33" s="8">
        <v>280</v>
      </c>
      <c r="AA33" s="43">
        <v>290</v>
      </c>
      <c r="AB33" s="3"/>
      <c r="AC33" s="3">
        <v>280</v>
      </c>
      <c r="AD33" s="29">
        <f t="shared" si="11"/>
        <v>156.408</v>
      </c>
      <c r="AE33" s="3">
        <f t="shared" si="12"/>
        <v>280</v>
      </c>
      <c r="AF33" s="29">
        <f t="shared" si="13"/>
        <v>156.408</v>
      </c>
      <c r="AG33" s="3" t="s">
        <v>246</v>
      </c>
    </row>
    <row r="34" spans="1:33" ht="12.75">
      <c r="A34" s="3">
        <v>5</v>
      </c>
      <c r="B34" s="3">
        <v>2</v>
      </c>
      <c r="C34" s="3">
        <v>100</v>
      </c>
      <c r="D34" s="3" t="s">
        <v>147</v>
      </c>
      <c r="E34" s="3" t="s">
        <v>49</v>
      </c>
      <c r="F34" s="3" t="s">
        <v>39</v>
      </c>
      <c r="G34" s="1">
        <v>32452</v>
      </c>
      <c r="H34" s="3" t="s">
        <v>40</v>
      </c>
      <c r="I34" s="2">
        <v>94</v>
      </c>
      <c r="J34" s="29">
        <v>0.571</v>
      </c>
      <c r="K34" s="8"/>
      <c r="L34" s="15"/>
      <c r="M34" s="14"/>
      <c r="N34" s="3"/>
      <c r="O34" s="3"/>
      <c r="P34" s="29">
        <f t="shared" si="7"/>
        <v>0</v>
      </c>
      <c r="Q34" s="8"/>
      <c r="R34" s="8"/>
      <c r="S34" s="8"/>
      <c r="T34" s="3"/>
      <c r="U34" s="3"/>
      <c r="V34" s="29">
        <f t="shared" si="8"/>
        <v>0</v>
      </c>
      <c r="W34" s="3">
        <f t="shared" si="9"/>
        <v>0</v>
      </c>
      <c r="X34" s="29">
        <f t="shared" si="10"/>
        <v>0</v>
      </c>
      <c r="Y34" s="8">
        <v>205</v>
      </c>
      <c r="Z34" s="43">
        <v>220</v>
      </c>
      <c r="AA34" s="3">
        <v>0</v>
      </c>
      <c r="AB34" s="3"/>
      <c r="AC34" s="3">
        <v>205</v>
      </c>
      <c r="AD34" s="29">
        <f t="shared" si="11"/>
        <v>117.05499999999999</v>
      </c>
      <c r="AE34" s="3">
        <f t="shared" si="12"/>
        <v>205</v>
      </c>
      <c r="AF34" s="29">
        <f t="shared" si="13"/>
        <v>117.05499999999999</v>
      </c>
      <c r="AG34" s="3"/>
    </row>
    <row r="35" spans="1:33" ht="12.75">
      <c r="A35" s="3">
        <v>4</v>
      </c>
      <c r="B35" s="3">
        <v>3</v>
      </c>
      <c r="C35" s="3">
        <v>100</v>
      </c>
      <c r="D35" s="3" t="s">
        <v>95</v>
      </c>
      <c r="E35" s="3" t="s">
        <v>49</v>
      </c>
      <c r="F35" s="3" t="s">
        <v>39</v>
      </c>
      <c r="G35" s="1">
        <v>30592</v>
      </c>
      <c r="H35" s="3" t="s">
        <v>40</v>
      </c>
      <c r="I35" s="2">
        <v>94.7</v>
      </c>
      <c r="J35" s="29">
        <v>0.5688</v>
      </c>
      <c r="K35" s="15"/>
      <c r="L35" s="14"/>
      <c r="M35" s="14"/>
      <c r="N35" s="3"/>
      <c r="O35" s="3"/>
      <c r="P35" s="29">
        <f t="shared" si="7"/>
        <v>0</v>
      </c>
      <c r="Q35" s="14"/>
      <c r="R35" s="3"/>
      <c r="S35" s="3"/>
      <c r="T35" s="8"/>
      <c r="U35" s="3"/>
      <c r="V35" s="29">
        <f t="shared" si="8"/>
        <v>0</v>
      </c>
      <c r="W35" s="3">
        <f t="shared" si="9"/>
        <v>0</v>
      </c>
      <c r="X35" s="29">
        <f t="shared" si="10"/>
        <v>0</v>
      </c>
      <c r="Y35" s="3">
        <v>180</v>
      </c>
      <c r="Z35" s="14">
        <v>0</v>
      </c>
      <c r="AA35" s="3">
        <v>0</v>
      </c>
      <c r="AB35" s="3"/>
      <c r="AC35" s="3">
        <v>180</v>
      </c>
      <c r="AD35" s="29">
        <f t="shared" si="11"/>
        <v>102.384</v>
      </c>
      <c r="AE35" s="3">
        <f t="shared" si="12"/>
        <v>180</v>
      </c>
      <c r="AF35" s="29">
        <f t="shared" si="13"/>
        <v>102.384</v>
      </c>
      <c r="AG35" s="3"/>
    </row>
    <row r="36" spans="1:33" ht="12.75">
      <c r="A36" s="3">
        <v>12</v>
      </c>
      <c r="B36" s="3">
        <v>1</v>
      </c>
      <c r="C36" s="3">
        <v>110</v>
      </c>
      <c r="D36" s="3" t="s">
        <v>121</v>
      </c>
      <c r="E36" s="3" t="s">
        <v>64</v>
      </c>
      <c r="F36" s="3" t="s">
        <v>39</v>
      </c>
      <c r="G36" s="1">
        <v>31516</v>
      </c>
      <c r="H36" s="3" t="s">
        <v>40</v>
      </c>
      <c r="I36" s="2">
        <v>109.2</v>
      </c>
      <c r="J36" s="29">
        <v>0.5375</v>
      </c>
      <c r="K36" s="8"/>
      <c r="L36" s="15"/>
      <c r="M36" s="14"/>
      <c r="N36" s="3"/>
      <c r="O36" s="3"/>
      <c r="P36" s="29">
        <f t="shared" si="7"/>
        <v>0</v>
      </c>
      <c r="Q36" s="8"/>
      <c r="R36" s="8"/>
      <c r="S36" s="8"/>
      <c r="T36" s="3"/>
      <c r="U36" s="3"/>
      <c r="V36" s="29">
        <f t="shared" si="8"/>
        <v>0</v>
      </c>
      <c r="W36" s="3">
        <f t="shared" si="9"/>
        <v>0</v>
      </c>
      <c r="X36" s="29">
        <f t="shared" si="10"/>
        <v>0</v>
      </c>
      <c r="Y36" s="8">
        <v>242.5</v>
      </c>
      <c r="Z36" s="43">
        <v>245</v>
      </c>
      <c r="AA36" s="43">
        <v>245</v>
      </c>
      <c r="AB36" s="3"/>
      <c r="AC36" s="3">
        <v>242.5</v>
      </c>
      <c r="AD36" s="29">
        <f t="shared" si="11"/>
        <v>130.34375</v>
      </c>
      <c r="AE36" s="3">
        <f t="shared" si="12"/>
        <v>242.5</v>
      </c>
      <c r="AF36" s="29">
        <f t="shared" si="13"/>
        <v>130.34375</v>
      </c>
      <c r="AG36" s="3"/>
    </row>
    <row r="37" spans="1:76" s="20" customFormat="1" ht="12.75">
      <c r="A37" s="3">
        <v>12</v>
      </c>
      <c r="B37" s="3">
        <v>1</v>
      </c>
      <c r="C37" s="3">
        <v>125</v>
      </c>
      <c r="D37" s="3" t="s">
        <v>153</v>
      </c>
      <c r="E37" s="3" t="s">
        <v>49</v>
      </c>
      <c r="F37" s="3" t="s">
        <v>39</v>
      </c>
      <c r="G37" s="1">
        <v>28797</v>
      </c>
      <c r="H37" s="3" t="s">
        <v>40</v>
      </c>
      <c r="I37" s="2">
        <v>116.2</v>
      </c>
      <c r="J37" s="29">
        <v>0.5303</v>
      </c>
      <c r="K37" s="3"/>
      <c r="L37" s="14"/>
      <c r="M37" s="14"/>
      <c r="N37" s="3"/>
      <c r="O37" s="28"/>
      <c r="P37" s="29">
        <f t="shared" si="7"/>
        <v>0</v>
      </c>
      <c r="Q37" s="3"/>
      <c r="R37" s="3"/>
      <c r="S37" s="3"/>
      <c r="T37" s="3"/>
      <c r="U37" s="28"/>
      <c r="V37" s="29">
        <f t="shared" si="8"/>
        <v>0</v>
      </c>
      <c r="W37" s="3">
        <f t="shared" si="9"/>
        <v>0</v>
      </c>
      <c r="X37" s="29">
        <f t="shared" si="10"/>
        <v>0</v>
      </c>
      <c r="Y37" s="3">
        <v>280</v>
      </c>
      <c r="Z37" s="14">
        <v>300</v>
      </c>
      <c r="AA37" s="43">
        <v>328</v>
      </c>
      <c r="AB37" s="3"/>
      <c r="AC37" s="28">
        <v>300</v>
      </c>
      <c r="AD37" s="29">
        <f t="shared" si="11"/>
        <v>159.09</v>
      </c>
      <c r="AE37" s="3">
        <f t="shared" si="12"/>
        <v>300</v>
      </c>
      <c r="AF37" s="29">
        <f t="shared" si="13"/>
        <v>159.09</v>
      </c>
      <c r="AG37" s="3" t="s">
        <v>245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21"/>
    </row>
    <row r="38" spans="1:33" ht="12.75">
      <c r="A38" s="3">
        <v>5</v>
      </c>
      <c r="B38" s="3">
        <v>2</v>
      </c>
      <c r="C38" s="3">
        <v>125</v>
      </c>
      <c r="D38" s="3" t="s">
        <v>104</v>
      </c>
      <c r="E38" s="3" t="s">
        <v>41</v>
      </c>
      <c r="F38" s="3" t="s">
        <v>39</v>
      </c>
      <c r="G38" s="1">
        <v>31250</v>
      </c>
      <c r="H38" s="3" t="s">
        <v>40</v>
      </c>
      <c r="I38" s="2">
        <v>111.4</v>
      </c>
      <c r="J38" s="29">
        <v>0.5349</v>
      </c>
      <c r="K38" s="8"/>
      <c r="L38" s="14"/>
      <c r="M38" s="15"/>
      <c r="N38" s="3"/>
      <c r="O38" s="3"/>
      <c r="P38" s="29">
        <f t="shared" si="7"/>
        <v>0</v>
      </c>
      <c r="Q38" s="8"/>
      <c r="R38" s="8"/>
      <c r="S38" s="8"/>
      <c r="T38" s="3"/>
      <c r="U38" s="3"/>
      <c r="V38" s="29">
        <f t="shared" si="8"/>
        <v>0</v>
      </c>
      <c r="W38" s="3">
        <f t="shared" si="9"/>
        <v>0</v>
      </c>
      <c r="X38" s="29">
        <f t="shared" si="10"/>
        <v>0</v>
      </c>
      <c r="Y38" s="8">
        <v>185</v>
      </c>
      <c r="Z38" s="14">
        <v>205</v>
      </c>
      <c r="AA38" s="8">
        <v>217.5</v>
      </c>
      <c r="AB38" s="3"/>
      <c r="AC38" s="3">
        <v>217.5</v>
      </c>
      <c r="AD38" s="29">
        <f t="shared" si="11"/>
        <v>116.34075000000001</v>
      </c>
      <c r="AE38" s="3">
        <f t="shared" si="12"/>
        <v>217.5</v>
      </c>
      <c r="AF38" s="29">
        <f t="shared" si="13"/>
        <v>116.34075000000001</v>
      </c>
      <c r="AG38" s="3"/>
    </row>
    <row r="39" spans="1:33" ht="12.75" customHeight="1">
      <c r="A39" s="3"/>
      <c r="B39" s="3"/>
      <c r="C39" s="3"/>
      <c r="D39" s="28" t="s">
        <v>252</v>
      </c>
      <c r="E39" s="28" t="s">
        <v>243</v>
      </c>
      <c r="F39" s="3"/>
      <c r="G39" s="1"/>
      <c r="H39" s="3"/>
      <c r="I39" s="2"/>
      <c r="J39" s="29"/>
      <c r="K39" s="14"/>
      <c r="L39" s="15"/>
      <c r="M39" s="14"/>
      <c r="N39" s="3"/>
      <c r="O39" s="3"/>
      <c r="P39" s="29"/>
      <c r="Q39" s="8"/>
      <c r="R39" s="8"/>
      <c r="S39" s="8"/>
      <c r="T39" s="3"/>
      <c r="U39" s="3"/>
      <c r="V39" s="29"/>
      <c r="W39" s="3"/>
      <c r="X39" s="29"/>
      <c r="Y39" s="8"/>
      <c r="Z39" s="3"/>
      <c r="AA39" s="8"/>
      <c r="AB39" s="3"/>
      <c r="AC39" s="3"/>
      <c r="AD39" s="29"/>
      <c r="AE39" s="3"/>
      <c r="AF39" s="29"/>
      <c r="AG39" s="3"/>
    </row>
    <row r="40" spans="1:76" s="20" customFormat="1" ht="12.75" customHeight="1">
      <c r="A40" s="3">
        <v>12</v>
      </c>
      <c r="B40" s="3">
        <v>1</v>
      </c>
      <c r="C40" s="3">
        <v>44</v>
      </c>
      <c r="D40" s="3" t="s">
        <v>234</v>
      </c>
      <c r="E40" s="3" t="s">
        <v>49</v>
      </c>
      <c r="F40" s="3" t="s">
        <v>39</v>
      </c>
      <c r="G40" s="1">
        <v>35555</v>
      </c>
      <c r="H40" s="3" t="s">
        <v>47</v>
      </c>
      <c r="I40" s="2">
        <v>42.9</v>
      </c>
      <c r="J40" s="29">
        <v>1.2162</v>
      </c>
      <c r="K40" s="14">
        <v>55</v>
      </c>
      <c r="L40" s="41">
        <v>57.5</v>
      </c>
      <c r="M40" s="14">
        <v>57.5</v>
      </c>
      <c r="N40" s="3"/>
      <c r="O40" s="3">
        <v>57.5</v>
      </c>
      <c r="P40" s="29">
        <f aca="true" t="shared" si="14" ref="P40:P50">O40*J40</f>
        <v>69.9315</v>
      </c>
      <c r="Q40" s="14">
        <v>45</v>
      </c>
      <c r="R40" s="41">
        <v>50.5</v>
      </c>
      <c r="S40" s="41">
        <v>50.5</v>
      </c>
      <c r="T40" s="3"/>
      <c r="U40" s="3">
        <f>Q40</f>
        <v>45</v>
      </c>
      <c r="V40" s="29">
        <f>U40*J40</f>
        <v>54.729</v>
      </c>
      <c r="W40" s="3">
        <f>U40+O40</f>
        <v>102.5</v>
      </c>
      <c r="X40" s="29">
        <f>W40*J40</f>
        <v>124.6605</v>
      </c>
      <c r="Y40" s="3">
        <v>70</v>
      </c>
      <c r="Z40" s="41">
        <v>77.5</v>
      </c>
      <c r="AA40" s="41">
        <v>77.5</v>
      </c>
      <c r="AB40" s="3"/>
      <c r="AC40" s="3">
        <f>Y40</f>
        <v>70</v>
      </c>
      <c r="AD40" s="29">
        <f>AC40*J40</f>
        <v>85.134</v>
      </c>
      <c r="AE40" s="3">
        <f>AC40+W40</f>
        <v>172.5</v>
      </c>
      <c r="AF40" s="29">
        <f>AE40*J40</f>
        <v>209.7945</v>
      </c>
      <c r="AG40" s="3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21"/>
    </row>
    <row r="41" spans="1:33" ht="12.75" customHeight="1">
      <c r="A41" s="3">
        <v>0</v>
      </c>
      <c r="B41" s="3" t="s">
        <v>248</v>
      </c>
      <c r="C41" s="3">
        <v>52</v>
      </c>
      <c r="D41" s="3" t="s">
        <v>253</v>
      </c>
      <c r="E41" s="3" t="s">
        <v>49</v>
      </c>
      <c r="F41" s="3" t="s">
        <v>39</v>
      </c>
      <c r="G41" s="1">
        <v>34692</v>
      </c>
      <c r="H41" s="3" t="s">
        <v>50</v>
      </c>
      <c r="I41" s="2">
        <v>51.8</v>
      </c>
      <c r="J41" s="29">
        <v>1.0023</v>
      </c>
      <c r="K41" s="45">
        <v>90</v>
      </c>
      <c r="L41" s="45">
        <v>100</v>
      </c>
      <c r="M41" s="45">
        <v>100</v>
      </c>
      <c r="N41" s="3"/>
      <c r="O41" s="3">
        <v>0</v>
      </c>
      <c r="P41" s="29">
        <f t="shared" si="14"/>
        <v>0</v>
      </c>
      <c r="Q41" s="45">
        <v>55</v>
      </c>
      <c r="R41" s="45">
        <v>0</v>
      </c>
      <c r="S41" s="45">
        <v>0</v>
      </c>
      <c r="T41" s="3"/>
      <c r="U41" s="3">
        <v>0</v>
      </c>
      <c r="V41" s="29">
        <f aca="true" t="shared" si="15" ref="V41:V51">U41*J41</f>
        <v>0</v>
      </c>
      <c r="W41" s="3">
        <f aca="true" t="shared" si="16" ref="W41:W51">U41+O41</f>
        <v>0</v>
      </c>
      <c r="X41" s="29">
        <f aca="true" t="shared" si="17" ref="X41:X51">W41*J41</f>
        <v>0</v>
      </c>
      <c r="Y41" s="45">
        <v>90</v>
      </c>
      <c r="Z41" s="45">
        <v>0</v>
      </c>
      <c r="AA41" s="45">
        <v>0</v>
      </c>
      <c r="AB41" s="3"/>
      <c r="AC41" s="3">
        <v>0</v>
      </c>
      <c r="AD41" s="29">
        <f aca="true" t="shared" si="18" ref="AD41:AD50">AC41*J41</f>
        <v>0</v>
      </c>
      <c r="AE41" s="3">
        <f aca="true" t="shared" si="19" ref="AE41:AE50">AC41+W41</f>
        <v>0</v>
      </c>
      <c r="AF41" s="29">
        <f aca="true" t="shared" si="20" ref="AF41:AF50">AE41*J41</f>
        <v>0</v>
      </c>
      <c r="AG41" s="3"/>
    </row>
    <row r="42" spans="1:33" ht="12.75" customHeight="1">
      <c r="A42" s="3">
        <v>12</v>
      </c>
      <c r="B42" s="3">
        <v>1</v>
      </c>
      <c r="C42" s="3">
        <v>52</v>
      </c>
      <c r="D42" s="3" t="s">
        <v>131</v>
      </c>
      <c r="E42" s="3" t="s">
        <v>49</v>
      </c>
      <c r="F42" s="3" t="s">
        <v>39</v>
      </c>
      <c r="G42" s="1">
        <v>33211</v>
      </c>
      <c r="H42" s="3" t="s">
        <v>40</v>
      </c>
      <c r="I42" s="2">
        <v>51.45</v>
      </c>
      <c r="J42" s="29">
        <v>0.9809</v>
      </c>
      <c r="K42" s="15">
        <v>75</v>
      </c>
      <c r="L42" s="41">
        <v>82.5</v>
      </c>
      <c r="M42" s="41">
        <v>82.5</v>
      </c>
      <c r="N42" s="3"/>
      <c r="O42" s="3">
        <v>75</v>
      </c>
      <c r="P42" s="29">
        <f t="shared" si="14"/>
        <v>73.5675</v>
      </c>
      <c r="Q42" s="15">
        <v>37.5</v>
      </c>
      <c r="R42" s="15">
        <v>42.5</v>
      </c>
      <c r="S42" s="41">
        <v>45</v>
      </c>
      <c r="T42" s="3"/>
      <c r="U42" s="3">
        <f>R42</f>
        <v>42.5</v>
      </c>
      <c r="V42" s="29">
        <f t="shared" si="15"/>
        <v>41.68825</v>
      </c>
      <c r="W42" s="3">
        <f t="shared" si="16"/>
        <v>117.5</v>
      </c>
      <c r="X42" s="29">
        <f t="shared" si="17"/>
        <v>115.25575</v>
      </c>
      <c r="Y42" s="3">
        <v>100</v>
      </c>
      <c r="Z42" s="14">
        <v>110</v>
      </c>
      <c r="AA42" s="3">
        <v>115</v>
      </c>
      <c r="AB42" s="3"/>
      <c r="AC42" s="3">
        <f>AA42</f>
        <v>115</v>
      </c>
      <c r="AD42" s="29">
        <f t="shared" si="18"/>
        <v>112.8035</v>
      </c>
      <c r="AE42" s="3">
        <f t="shared" si="19"/>
        <v>232.5</v>
      </c>
      <c r="AF42" s="29">
        <f t="shared" si="20"/>
        <v>228.05925</v>
      </c>
      <c r="AG42" s="3"/>
    </row>
    <row r="43" spans="1:33" ht="12.75">
      <c r="A43" s="3">
        <v>12</v>
      </c>
      <c r="B43" s="3">
        <v>1</v>
      </c>
      <c r="C43" s="3">
        <v>56</v>
      </c>
      <c r="D43" s="3" t="s">
        <v>122</v>
      </c>
      <c r="E43" s="3" t="s">
        <v>49</v>
      </c>
      <c r="F43" s="3" t="s">
        <v>39</v>
      </c>
      <c r="G43" s="1">
        <v>33182</v>
      </c>
      <c r="H43" s="3" t="s">
        <v>40</v>
      </c>
      <c r="I43" s="2">
        <v>55.1</v>
      </c>
      <c r="J43" s="29">
        <v>0.9263</v>
      </c>
      <c r="K43" s="44">
        <v>95</v>
      </c>
      <c r="L43" s="44">
        <v>95</v>
      </c>
      <c r="M43" s="14">
        <v>95</v>
      </c>
      <c r="N43" s="3"/>
      <c r="O43" s="3">
        <v>95</v>
      </c>
      <c r="P43" s="29">
        <f t="shared" si="14"/>
        <v>87.9985</v>
      </c>
      <c r="Q43" s="8">
        <v>60</v>
      </c>
      <c r="R43" s="8">
        <v>65</v>
      </c>
      <c r="S43" s="41">
        <v>67.5</v>
      </c>
      <c r="T43" s="3"/>
      <c r="U43" s="3">
        <f>R43</f>
        <v>65</v>
      </c>
      <c r="V43" s="29">
        <f t="shared" si="15"/>
        <v>60.2095</v>
      </c>
      <c r="W43" s="3">
        <f t="shared" si="16"/>
        <v>160</v>
      </c>
      <c r="X43" s="29">
        <f t="shared" si="17"/>
        <v>148.208</v>
      </c>
      <c r="Y43" s="8">
        <v>120</v>
      </c>
      <c r="Z43" s="14">
        <v>125</v>
      </c>
      <c r="AA43" s="3">
        <v>130</v>
      </c>
      <c r="AB43" s="3"/>
      <c r="AC43" s="3">
        <f>AA43</f>
        <v>130</v>
      </c>
      <c r="AD43" s="29">
        <f t="shared" si="18"/>
        <v>120.419</v>
      </c>
      <c r="AE43" s="3">
        <f t="shared" si="19"/>
        <v>290</v>
      </c>
      <c r="AF43" s="29">
        <f t="shared" si="20"/>
        <v>268.627</v>
      </c>
      <c r="AG43" s="3" t="s">
        <v>245</v>
      </c>
    </row>
    <row r="44" spans="1:33" ht="12.75">
      <c r="A44" s="3">
        <v>5</v>
      </c>
      <c r="B44" s="3">
        <v>2</v>
      </c>
      <c r="C44" s="3">
        <v>56</v>
      </c>
      <c r="D44" s="3" t="s">
        <v>103</v>
      </c>
      <c r="E44" s="3" t="s">
        <v>49</v>
      </c>
      <c r="F44" s="3" t="s">
        <v>39</v>
      </c>
      <c r="G44" s="1">
        <v>29563</v>
      </c>
      <c r="H44" s="3" t="s">
        <v>40</v>
      </c>
      <c r="I44" s="2">
        <v>55.3</v>
      </c>
      <c r="J44" s="29">
        <v>0.9208</v>
      </c>
      <c r="K44" s="45">
        <v>85</v>
      </c>
      <c r="L44" s="15">
        <v>90</v>
      </c>
      <c r="M44" s="45">
        <v>95</v>
      </c>
      <c r="N44" s="3"/>
      <c r="O44" s="3">
        <v>90</v>
      </c>
      <c r="P44" s="29">
        <f t="shared" si="14"/>
        <v>82.872</v>
      </c>
      <c r="Q44" s="8">
        <v>47.5</v>
      </c>
      <c r="R44" s="8">
        <v>50</v>
      </c>
      <c r="S44" s="41">
        <v>52.5</v>
      </c>
      <c r="T44" s="3"/>
      <c r="U44" s="3">
        <f>R44</f>
        <v>50</v>
      </c>
      <c r="V44" s="29">
        <f t="shared" si="15"/>
        <v>46.04</v>
      </c>
      <c r="W44" s="3">
        <f t="shared" si="16"/>
        <v>140</v>
      </c>
      <c r="X44" s="29">
        <f t="shared" si="17"/>
        <v>128.912</v>
      </c>
      <c r="Y44" s="8">
        <v>117.5</v>
      </c>
      <c r="Z44" s="14">
        <v>125</v>
      </c>
      <c r="AA44" s="3">
        <v>130</v>
      </c>
      <c r="AB44" s="3"/>
      <c r="AC44" s="3">
        <f>AA44</f>
        <v>130</v>
      </c>
      <c r="AD44" s="29">
        <f t="shared" si="18"/>
        <v>119.704</v>
      </c>
      <c r="AE44" s="3">
        <f t="shared" si="19"/>
        <v>270</v>
      </c>
      <c r="AF44" s="29">
        <f t="shared" si="20"/>
        <v>248.61599999999999</v>
      </c>
      <c r="AG44" s="3" t="s">
        <v>247</v>
      </c>
    </row>
    <row r="45" spans="1:33" ht="12.75">
      <c r="A45" s="3">
        <v>12</v>
      </c>
      <c r="B45" s="3">
        <v>1</v>
      </c>
      <c r="C45" s="3">
        <v>56</v>
      </c>
      <c r="D45" s="3" t="s">
        <v>235</v>
      </c>
      <c r="E45" s="3" t="s">
        <v>133</v>
      </c>
      <c r="F45" s="3" t="s">
        <v>39</v>
      </c>
      <c r="G45" s="1">
        <v>36109</v>
      </c>
      <c r="H45" s="3" t="s">
        <v>47</v>
      </c>
      <c r="I45" s="2">
        <v>54.7</v>
      </c>
      <c r="J45" s="29">
        <v>1.0467</v>
      </c>
      <c r="K45" s="15">
        <v>85</v>
      </c>
      <c r="L45" s="41">
        <v>92.5</v>
      </c>
      <c r="M45" s="41">
        <v>92.5</v>
      </c>
      <c r="N45" s="3"/>
      <c r="O45" s="3">
        <v>85</v>
      </c>
      <c r="P45" s="29">
        <f t="shared" si="14"/>
        <v>88.9695</v>
      </c>
      <c r="Q45" s="15">
        <v>37.5</v>
      </c>
      <c r="R45" s="3">
        <v>40</v>
      </c>
      <c r="S45" s="8">
        <v>42.5</v>
      </c>
      <c r="T45" s="3"/>
      <c r="U45" s="3">
        <f>S45</f>
        <v>42.5</v>
      </c>
      <c r="V45" s="29">
        <f t="shared" si="15"/>
        <v>44.48475</v>
      </c>
      <c r="W45" s="3">
        <f t="shared" si="16"/>
        <v>127.5</v>
      </c>
      <c r="X45" s="29">
        <f t="shared" si="17"/>
        <v>133.45425</v>
      </c>
      <c r="Y45" s="3">
        <v>90</v>
      </c>
      <c r="Z45" s="8">
        <v>97.5</v>
      </c>
      <c r="AA45" s="8">
        <v>0</v>
      </c>
      <c r="AB45" s="3"/>
      <c r="AC45" s="3">
        <f>Z45</f>
        <v>97.5</v>
      </c>
      <c r="AD45" s="29">
        <f t="shared" si="18"/>
        <v>102.05324999999999</v>
      </c>
      <c r="AE45" s="3">
        <f t="shared" si="19"/>
        <v>225</v>
      </c>
      <c r="AF45" s="29">
        <f t="shared" si="20"/>
        <v>235.5075</v>
      </c>
      <c r="AG45" s="3"/>
    </row>
    <row r="46" spans="1:33" ht="12.75">
      <c r="A46" s="3">
        <v>5</v>
      </c>
      <c r="B46" s="3">
        <v>2</v>
      </c>
      <c r="C46" s="3">
        <v>56</v>
      </c>
      <c r="D46" s="3" t="s">
        <v>88</v>
      </c>
      <c r="E46" s="3" t="s">
        <v>86</v>
      </c>
      <c r="F46" s="3" t="s">
        <v>39</v>
      </c>
      <c r="G46" s="1">
        <v>35779</v>
      </c>
      <c r="H46" s="3" t="s">
        <v>47</v>
      </c>
      <c r="I46" s="2">
        <v>55.45</v>
      </c>
      <c r="J46" s="29">
        <v>0.9208</v>
      </c>
      <c r="K46" s="8">
        <v>65</v>
      </c>
      <c r="L46" s="14">
        <v>70</v>
      </c>
      <c r="M46" s="41">
        <v>75</v>
      </c>
      <c r="N46" s="3"/>
      <c r="O46" s="9">
        <v>70</v>
      </c>
      <c r="P46" s="29">
        <f t="shared" si="14"/>
        <v>64.456</v>
      </c>
      <c r="Q46" s="14">
        <v>30</v>
      </c>
      <c r="R46" s="41">
        <v>37.5</v>
      </c>
      <c r="S46" s="41">
        <v>37.5</v>
      </c>
      <c r="T46" s="3"/>
      <c r="U46" s="3">
        <f>Q46</f>
        <v>30</v>
      </c>
      <c r="V46" s="29">
        <f t="shared" si="15"/>
        <v>27.624</v>
      </c>
      <c r="W46" s="3">
        <f t="shared" si="16"/>
        <v>100</v>
      </c>
      <c r="X46" s="29">
        <f t="shared" si="17"/>
        <v>92.08</v>
      </c>
      <c r="Y46" s="3">
        <v>90</v>
      </c>
      <c r="Z46" s="41">
        <v>100</v>
      </c>
      <c r="AA46" s="3">
        <v>100</v>
      </c>
      <c r="AB46" s="3"/>
      <c r="AC46" s="3">
        <f>AA46</f>
        <v>100</v>
      </c>
      <c r="AD46" s="29">
        <f t="shared" si="18"/>
        <v>92.08</v>
      </c>
      <c r="AE46" s="3">
        <f t="shared" si="19"/>
        <v>200</v>
      </c>
      <c r="AF46" s="29">
        <f t="shared" si="20"/>
        <v>184.16</v>
      </c>
      <c r="AG46" s="3"/>
    </row>
    <row r="47" spans="1:33" ht="12.75" customHeight="1">
      <c r="A47" s="3">
        <v>12</v>
      </c>
      <c r="B47" s="3">
        <v>1</v>
      </c>
      <c r="C47" s="3">
        <v>60</v>
      </c>
      <c r="D47" s="3" t="s">
        <v>151</v>
      </c>
      <c r="E47" s="3" t="s">
        <v>152</v>
      </c>
      <c r="F47" s="3" t="s">
        <v>39</v>
      </c>
      <c r="G47" s="1">
        <v>30069</v>
      </c>
      <c r="H47" s="3" t="s">
        <v>40</v>
      </c>
      <c r="I47" s="2">
        <v>60</v>
      </c>
      <c r="J47" s="29">
        <v>0.8628</v>
      </c>
      <c r="K47" s="43">
        <v>112.5</v>
      </c>
      <c r="L47" s="41">
        <v>112.5</v>
      </c>
      <c r="M47" s="14">
        <v>112.5</v>
      </c>
      <c r="N47" s="3"/>
      <c r="O47" s="28">
        <v>112.5</v>
      </c>
      <c r="P47" s="29">
        <f t="shared" si="14"/>
        <v>97.065</v>
      </c>
      <c r="Q47" s="3">
        <v>60</v>
      </c>
      <c r="R47" s="41">
        <v>65</v>
      </c>
      <c r="S47" s="41">
        <v>65</v>
      </c>
      <c r="T47" s="3"/>
      <c r="U47" s="28">
        <f>Q47</f>
        <v>60</v>
      </c>
      <c r="V47" s="29">
        <f t="shared" si="15"/>
        <v>51.768</v>
      </c>
      <c r="W47" s="3">
        <f t="shared" si="16"/>
        <v>172.5</v>
      </c>
      <c r="X47" s="29">
        <f t="shared" si="17"/>
        <v>148.833</v>
      </c>
      <c r="Y47" s="3">
        <v>115</v>
      </c>
      <c r="Z47" s="14">
        <v>125</v>
      </c>
      <c r="AA47" s="41">
        <v>135</v>
      </c>
      <c r="AB47" s="3"/>
      <c r="AC47" s="28">
        <f>Z47</f>
        <v>125</v>
      </c>
      <c r="AD47" s="29">
        <f t="shared" si="18"/>
        <v>107.85</v>
      </c>
      <c r="AE47" s="3">
        <f t="shared" si="19"/>
        <v>297.5</v>
      </c>
      <c r="AF47" s="29">
        <f t="shared" si="20"/>
        <v>256.683</v>
      </c>
      <c r="AG47" s="3" t="s">
        <v>246</v>
      </c>
    </row>
    <row r="48" spans="1:33" ht="12.75">
      <c r="A48" s="3">
        <v>0</v>
      </c>
      <c r="B48" s="3" t="s">
        <v>248</v>
      </c>
      <c r="C48" s="3">
        <v>60</v>
      </c>
      <c r="D48" s="3" t="s">
        <v>125</v>
      </c>
      <c r="E48" s="3" t="s">
        <v>119</v>
      </c>
      <c r="F48" s="3" t="s">
        <v>39</v>
      </c>
      <c r="G48" s="1">
        <v>31109</v>
      </c>
      <c r="H48" s="3" t="s">
        <v>40</v>
      </c>
      <c r="I48" s="2">
        <v>59.8</v>
      </c>
      <c r="J48" s="29">
        <v>0.8628</v>
      </c>
      <c r="K48" s="45">
        <v>85</v>
      </c>
      <c r="L48" s="41">
        <v>85</v>
      </c>
      <c r="M48" s="45">
        <v>85</v>
      </c>
      <c r="N48" s="3"/>
      <c r="O48" s="3">
        <v>0</v>
      </c>
      <c r="P48" s="29">
        <f t="shared" si="14"/>
        <v>0</v>
      </c>
      <c r="Q48" s="41">
        <v>45</v>
      </c>
      <c r="R48" s="41">
        <v>0</v>
      </c>
      <c r="S48" s="41">
        <v>0</v>
      </c>
      <c r="T48" s="3"/>
      <c r="U48" s="3">
        <v>0</v>
      </c>
      <c r="V48" s="29">
        <f t="shared" si="15"/>
        <v>0</v>
      </c>
      <c r="W48" s="3">
        <f t="shared" si="16"/>
        <v>0</v>
      </c>
      <c r="X48" s="29">
        <f t="shared" si="17"/>
        <v>0</v>
      </c>
      <c r="Y48" s="41">
        <v>100</v>
      </c>
      <c r="Z48" s="41">
        <v>0</v>
      </c>
      <c r="AA48" s="41">
        <v>0</v>
      </c>
      <c r="AB48" s="3"/>
      <c r="AC48" s="3">
        <v>0</v>
      </c>
      <c r="AD48" s="29">
        <f t="shared" si="18"/>
        <v>0</v>
      </c>
      <c r="AE48" s="3">
        <f t="shared" si="19"/>
        <v>0</v>
      </c>
      <c r="AF48" s="29">
        <f t="shared" si="20"/>
        <v>0</v>
      </c>
      <c r="AG48" s="3"/>
    </row>
    <row r="49" spans="1:33" ht="12.75">
      <c r="A49" s="3">
        <v>12</v>
      </c>
      <c r="B49" s="3">
        <v>1</v>
      </c>
      <c r="C49" s="3">
        <v>75</v>
      </c>
      <c r="D49" s="3" t="s">
        <v>106</v>
      </c>
      <c r="E49" s="3" t="s">
        <v>49</v>
      </c>
      <c r="F49" s="3" t="s">
        <v>39</v>
      </c>
      <c r="G49" s="1">
        <v>33023</v>
      </c>
      <c r="H49" s="3" t="s">
        <v>40</v>
      </c>
      <c r="I49" s="2">
        <v>74.35</v>
      </c>
      <c r="J49" s="29">
        <v>0.7258</v>
      </c>
      <c r="K49" s="45">
        <v>102.5</v>
      </c>
      <c r="L49" s="15">
        <v>102.5</v>
      </c>
      <c r="M49" s="14">
        <v>110</v>
      </c>
      <c r="N49" s="3"/>
      <c r="O49" s="3">
        <v>110</v>
      </c>
      <c r="P49" s="29">
        <f t="shared" si="14"/>
        <v>79.838</v>
      </c>
      <c r="Q49" s="8">
        <v>70</v>
      </c>
      <c r="R49" s="8">
        <v>77.5</v>
      </c>
      <c r="S49" s="8">
        <v>80</v>
      </c>
      <c r="T49" s="3"/>
      <c r="U49" s="3">
        <f>S49</f>
        <v>80</v>
      </c>
      <c r="V49" s="29">
        <f t="shared" si="15"/>
        <v>58.064</v>
      </c>
      <c r="W49" s="3">
        <f t="shared" si="16"/>
        <v>190</v>
      </c>
      <c r="X49" s="29">
        <f t="shared" si="17"/>
        <v>137.902</v>
      </c>
      <c r="Y49" s="8">
        <v>110</v>
      </c>
      <c r="Z49" s="14">
        <v>120</v>
      </c>
      <c r="AA49" s="3">
        <v>130</v>
      </c>
      <c r="AB49" s="3"/>
      <c r="AC49" s="3">
        <f>AA49</f>
        <v>130</v>
      </c>
      <c r="AD49" s="29">
        <f t="shared" si="18"/>
        <v>94.354</v>
      </c>
      <c r="AE49" s="3">
        <f t="shared" si="19"/>
        <v>320</v>
      </c>
      <c r="AF49" s="29">
        <f t="shared" si="20"/>
        <v>232.256</v>
      </c>
      <c r="AG49" s="3"/>
    </row>
    <row r="50" spans="1:33" ht="12.75" customHeight="1">
      <c r="A50" s="3">
        <v>12</v>
      </c>
      <c r="B50" s="3">
        <v>1</v>
      </c>
      <c r="C50" s="3">
        <v>75</v>
      </c>
      <c r="D50" s="3" t="s">
        <v>107</v>
      </c>
      <c r="E50" s="3" t="s">
        <v>68</v>
      </c>
      <c r="F50" s="3" t="s">
        <v>39</v>
      </c>
      <c r="G50" s="1">
        <v>36484</v>
      </c>
      <c r="H50" s="3" t="s">
        <v>48</v>
      </c>
      <c r="I50" s="2">
        <v>71.6</v>
      </c>
      <c r="J50" s="29">
        <v>0.7453</v>
      </c>
      <c r="K50" s="14">
        <v>60</v>
      </c>
      <c r="L50" s="41">
        <v>65</v>
      </c>
      <c r="M50" s="14">
        <v>65</v>
      </c>
      <c r="N50" s="3"/>
      <c r="O50" s="3">
        <v>65</v>
      </c>
      <c r="P50" s="29">
        <f t="shared" si="14"/>
        <v>48.4445</v>
      </c>
      <c r="Q50" s="14">
        <v>30</v>
      </c>
      <c r="R50" s="3">
        <v>32.5</v>
      </c>
      <c r="S50" s="41">
        <v>35</v>
      </c>
      <c r="T50" s="3"/>
      <c r="U50" s="3">
        <f>R50</f>
        <v>32.5</v>
      </c>
      <c r="V50" s="29">
        <f t="shared" si="15"/>
        <v>24.22225</v>
      </c>
      <c r="W50" s="3">
        <f t="shared" si="16"/>
        <v>97.5</v>
      </c>
      <c r="X50" s="29">
        <f t="shared" si="17"/>
        <v>72.66675</v>
      </c>
      <c r="Y50" s="3">
        <v>70</v>
      </c>
      <c r="Z50" s="14">
        <v>80</v>
      </c>
      <c r="AA50" s="3">
        <v>90</v>
      </c>
      <c r="AB50" s="3"/>
      <c r="AC50" s="3">
        <f>AA50</f>
        <v>90</v>
      </c>
      <c r="AD50" s="29">
        <f t="shared" si="18"/>
        <v>67.077</v>
      </c>
      <c r="AE50" s="3">
        <f t="shared" si="19"/>
        <v>187.5</v>
      </c>
      <c r="AF50" s="29">
        <f t="shared" si="20"/>
        <v>139.74375</v>
      </c>
      <c r="AG50" s="3"/>
    </row>
    <row r="51" spans="1:33" ht="12.75" customHeight="1">
      <c r="A51" s="3"/>
      <c r="B51" s="3"/>
      <c r="C51" s="3"/>
      <c r="D51" s="3"/>
      <c r="E51" s="28" t="s">
        <v>244</v>
      </c>
      <c r="F51" s="3"/>
      <c r="G51" s="1"/>
      <c r="H51" s="3"/>
      <c r="I51" s="2"/>
      <c r="J51" s="29"/>
      <c r="K51" s="14"/>
      <c r="L51" s="41"/>
      <c r="M51" s="14"/>
      <c r="N51" s="3"/>
      <c r="O51" s="3"/>
      <c r="P51" s="29"/>
      <c r="Q51" s="14"/>
      <c r="R51" s="3"/>
      <c r="S51" s="41"/>
      <c r="T51" s="3"/>
      <c r="U51" s="3"/>
      <c r="V51" s="29">
        <f t="shared" si="15"/>
        <v>0</v>
      </c>
      <c r="W51" s="3">
        <f t="shared" si="16"/>
        <v>0</v>
      </c>
      <c r="X51" s="29">
        <f t="shared" si="17"/>
        <v>0</v>
      </c>
      <c r="Y51" s="3"/>
      <c r="Z51" s="14"/>
      <c r="AA51" s="3"/>
      <c r="AB51" s="3"/>
      <c r="AC51" s="3"/>
      <c r="AD51" s="29"/>
      <c r="AE51" s="3"/>
      <c r="AF51" s="29"/>
      <c r="AG51" s="3"/>
    </row>
    <row r="52" spans="1:33" ht="12.75" customHeight="1">
      <c r="A52" s="3">
        <v>12</v>
      </c>
      <c r="B52" s="3">
        <v>1</v>
      </c>
      <c r="C52" s="3">
        <v>56</v>
      </c>
      <c r="D52" s="3" t="s">
        <v>91</v>
      </c>
      <c r="E52" s="3" t="s">
        <v>67</v>
      </c>
      <c r="F52" s="3" t="s">
        <v>39</v>
      </c>
      <c r="G52" s="1">
        <v>34533</v>
      </c>
      <c r="H52" s="3" t="s">
        <v>50</v>
      </c>
      <c r="I52" s="2">
        <v>53.85</v>
      </c>
      <c r="J52" s="29">
        <v>0.913</v>
      </c>
      <c r="K52" s="45">
        <v>155</v>
      </c>
      <c r="L52" s="14">
        <v>165</v>
      </c>
      <c r="M52" s="14">
        <v>175</v>
      </c>
      <c r="N52" s="3"/>
      <c r="O52" s="3">
        <v>175</v>
      </c>
      <c r="P52" s="29">
        <f aca="true" t="shared" si="21" ref="P52:P93">O52*J52</f>
        <v>159.775</v>
      </c>
      <c r="Q52" s="14">
        <v>100</v>
      </c>
      <c r="R52" s="3">
        <v>110</v>
      </c>
      <c r="S52" s="3">
        <v>115</v>
      </c>
      <c r="T52" s="3"/>
      <c r="U52" s="3">
        <f>S52</f>
        <v>115</v>
      </c>
      <c r="V52" s="29">
        <f aca="true" t="shared" si="22" ref="V52:V93">U52*J52</f>
        <v>104.995</v>
      </c>
      <c r="W52" s="3">
        <f aca="true" t="shared" si="23" ref="W52:W93">U52+O52</f>
        <v>290</v>
      </c>
      <c r="X52" s="29">
        <f aca="true" t="shared" si="24" ref="X52:X93">W52*J52</f>
        <v>264.77</v>
      </c>
      <c r="Y52" s="8">
        <v>110</v>
      </c>
      <c r="Z52" s="8">
        <v>125</v>
      </c>
      <c r="AA52" s="8">
        <v>130</v>
      </c>
      <c r="AB52" s="3"/>
      <c r="AC52" s="3">
        <f>AA52</f>
        <v>130</v>
      </c>
      <c r="AD52" s="29">
        <f aca="true" t="shared" si="25" ref="AD52:AD93">AC52*J52</f>
        <v>118.69</v>
      </c>
      <c r="AE52" s="3">
        <f aca="true" t="shared" si="26" ref="AE52:AE93">AC52+W52</f>
        <v>420</v>
      </c>
      <c r="AF52" s="29">
        <f aca="true" t="shared" si="27" ref="AF52:AF93">AE52*J52</f>
        <v>383.46000000000004</v>
      </c>
      <c r="AG52" s="3"/>
    </row>
    <row r="53" spans="1:33" ht="12.75">
      <c r="A53" s="3">
        <v>12</v>
      </c>
      <c r="B53" s="3">
        <v>1</v>
      </c>
      <c r="C53" s="3">
        <v>56</v>
      </c>
      <c r="D53" s="3" t="s">
        <v>236</v>
      </c>
      <c r="E53" s="3" t="s">
        <v>133</v>
      </c>
      <c r="F53" s="3" t="s">
        <v>39</v>
      </c>
      <c r="G53" s="1">
        <v>35933</v>
      </c>
      <c r="H53" s="3" t="s">
        <v>47</v>
      </c>
      <c r="I53" s="2">
        <v>56</v>
      </c>
      <c r="J53" s="29">
        <v>0.9885</v>
      </c>
      <c r="K53" s="8">
        <v>120</v>
      </c>
      <c r="L53" s="14">
        <v>127.5</v>
      </c>
      <c r="M53" s="44">
        <v>135</v>
      </c>
      <c r="N53" s="3"/>
      <c r="O53" s="3">
        <f>L53</f>
        <v>127.5</v>
      </c>
      <c r="P53" s="29">
        <f t="shared" si="21"/>
        <v>126.03375000000001</v>
      </c>
      <c r="Q53" s="8">
        <v>75</v>
      </c>
      <c r="R53" s="8">
        <v>80</v>
      </c>
      <c r="S53" s="8">
        <v>85</v>
      </c>
      <c r="T53" s="3"/>
      <c r="U53" s="3">
        <f>S53</f>
        <v>85</v>
      </c>
      <c r="V53" s="29">
        <f t="shared" si="22"/>
        <v>84.02250000000001</v>
      </c>
      <c r="W53" s="3">
        <f t="shared" si="23"/>
        <v>212.5</v>
      </c>
      <c r="X53" s="29">
        <f t="shared" si="24"/>
        <v>210.05625</v>
      </c>
      <c r="Y53" s="8">
        <v>120</v>
      </c>
      <c r="Z53" s="14">
        <v>130</v>
      </c>
      <c r="AA53" s="41">
        <v>137.5</v>
      </c>
      <c r="AB53" s="3"/>
      <c r="AC53" s="3">
        <f aca="true" t="shared" si="28" ref="AC53:AC58">Z53</f>
        <v>130</v>
      </c>
      <c r="AD53" s="29">
        <f t="shared" si="25"/>
        <v>128.505</v>
      </c>
      <c r="AE53" s="3">
        <f t="shared" si="26"/>
        <v>342.5</v>
      </c>
      <c r="AF53" s="29">
        <f t="shared" si="27"/>
        <v>338.56125000000003</v>
      </c>
      <c r="AG53" s="3"/>
    </row>
    <row r="54" spans="1:33" ht="12.75">
      <c r="A54" s="3">
        <v>5</v>
      </c>
      <c r="B54" s="3">
        <v>2</v>
      </c>
      <c r="C54" s="3">
        <v>56</v>
      </c>
      <c r="D54" s="3" t="s">
        <v>89</v>
      </c>
      <c r="E54" s="3" t="s">
        <v>67</v>
      </c>
      <c r="F54" s="3" t="s">
        <v>39</v>
      </c>
      <c r="G54" s="1">
        <v>36050</v>
      </c>
      <c r="H54" s="3" t="s">
        <v>47</v>
      </c>
      <c r="I54" s="2">
        <v>54.75</v>
      </c>
      <c r="J54" s="29">
        <v>0.8961</v>
      </c>
      <c r="K54" s="8">
        <v>100</v>
      </c>
      <c r="L54" s="15">
        <v>105</v>
      </c>
      <c r="M54" s="41">
        <v>110</v>
      </c>
      <c r="N54" s="3"/>
      <c r="O54" s="3">
        <v>105</v>
      </c>
      <c r="P54" s="29">
        <f t="shared" si="21"/>
        <v>94.0905</v>
      </c>
      <c r="Q54" s="8">
        <v>65</v>
      </c>
      <c r="R54" s="8">
        <v>70</v>
      </c>
      <c r="S54" s="8">
        <v>75</v>
      </c>
      <c r="T54" s="3"/>
      <c r="U54" s="3">
        <f>S54</f>
        <v>75</v>
      </c>
      <c r="V54" s="29">
        <f t="shared" si="22"/>
        <v>67.2075</v>
      </c>
      <c r="W54" s="3">
        <f t="shared" si="23"/>
        <v>180</v>
      </c>
      <c r="X54" s="29">
        <f t="shared" si="24"/>
        <v>161.298</v>
      </c>
      <c r="Y54" s="8">
        <v>127.5</v>
      </c>
      <c r="Z54" s="14">
        <v>135</v>
      </c>
      <c r="AA54" s="41">
        <v>145</v>
      </c>
      <c r="AB54" s="3"/>
      <c r="AC54" s="3">
        <f t="shared" si="28"/>
        <v>135</v>
      </c>
      <c r="AD54" s="29">
        <f t="shared" si="25"/>
        <v>120.9735</v>
      </c>
      <c r="AE54" s="3">
        <f t="shared" si="26"/>
        <v>315</v>
      </c>
      <c r="AF54" s="29">
        <f t="shared" si="27"/>
        <v>282.2715</v>
      </c>
      <c r="AG54" s="3"/>
    </row>
    <row r="55" spans="1:33" ht="12.75">
      <c r="A55" s="3">
        <v>12</v>
      </c>
      <c r="B55" s="3">
        <v>1</v>
      </c>
      <c r="C55" s="3">
        <v>60</v>
      </c>
      <c r="D55" s="3" t="s">
        <v>93</v>
      </c>
      <c r="E55" s="3" t="s">
        <v>67</v>
      </c>
      <c r="F55" s="3" t="s">
        <v>39</v>
      </c>
      <c r="G55" s="1">
        <v>35655</v>
      </c>
      <c r="H55" s="3" t="s">
        <v>47</v>
      </c>
      <c r="I55" s="2">
        <v>58.45</v>
      </c>
      <c r="J55" s="29">
        <v>0.8345</v>
      </c>
      <c r="K55" s="8">
        <v>115</v>
      </c>
      <c r="L55" s="15">
        <v>120</v>
      </c>
      <c r="M55" s="14">
        <v>125</v>
      </c>
      <c r="N55" s="3"/>
      <c r="O55" s="28">
        <v>125</v>
      </c>
      <c r="P55" s="29">
        <f t="shared" si="21"/>
        <v>104.3125</v>
      </c>
      <c r="Q55" s="41">
        <v>80</v>
      </c>
      <c r="R55" s="8">
        <v>80</v>
      </c>
      <c r="S55" s="8">
        <v>85</v>
      </c>
      <c r="T55" s="3"/>
      <c r="U55" s="3">
        <f>S55</f>
        <v>85</v>
      </c>
      <c r="V55" s="29">
        <f t="shared" si="22"/>
        <v>70.9325</v>
      </c>
      <c r="W55" s="3">
        <f t="shared" si="23"/>
        <v>210</v>
      </c>
      <c r="X55" s="29">
        <f t="shared" si="24"/>
        <v>175.245</v>
      </c>
      <c r="Y55" s="8">
        <v>145</v>
      </c>
      <c r="Z55" s="14">
        <v>150</v>
      </c>
      <c r="AA55" s="41">
        <v>152.5</v>
      </c>
      <c r="AB55" s="3"/>
      <c r="AC55" s="3">
        <f t="shared" si="28"/>
        <v>150</v>
      </c>
      <c r="AD55" s="29">
        <f t="shared" si="25"/>
        <v>125.175</v>
      </c>
      <c r="AE55" s="3">
        <f t="shared" si="26"/>
        <v>360</v>
      </c>
      <c r="AF55" s="29">
        <f t="shared" si="27"/>
        <v>300.42</v>
      </c>
      <c r="AG55" s="3"/>
    </row>
    <row r="56" spans="1:33" ht="12.75" customHeight="1">
      <c r="A56" s="3">
        <v>12</v>
      </c>
      <c r="B56" s="3">
        <v>1</v>
      </c>
      <c r="C56" s="3">
        <v>67.5</v>
      </c>
      <c r="D56" s="3" t="s">
        <v>148</v>
      </c>
      <c r="E56" s="3" t="s">
        <v>81</v>
      </c>
      <c r="F56" s="3" t="s">
        <v>39</v>
      </c>
      <c r="G56" s="1">
        <v>34453</v>
      </c>
      <c r="H56" s="3" t="s">
        <v>50</v>
      </c>
      <c r="I56" s="2">
        <v>67.3</v>
      </c>
      <c r="J56" s="29">
        <v>0.7496</v>
      </c>
      <c r="K56" s="3">
        <v>150</v>
      </c>
      <c r="L56" s="44">
        <v>160</v>
      </c>
      <c r="M56" s="46">
        <v>0</v>
      </c>
      <c r="N56" s="3"/>
      <c r="O56" s="3">
        <f>K56</f>
        <v>150</v>
      </c>
      <c r="P56" s="29">
        <f t="shared" si="21"/>
        <v>112.44000000000001</v>
      </c>
      <c r="Q56" s="3">
        <v>90</v>
      </c>
      <c r="R56" s="3">
        <v>95</v>
      </c>
      <c r="S56" s="41">
        <v>100</v>
      </c>
      <c r="T56" s="3"/>
      <c r="U56" s="3">
        <f>R56</f>
        <v>95</v>
      </c>
      <c r="V56" s="29">
        <f t="shared" si="22"/>
        <v>71.212</v>
      </c>
      <c r="W56" s="3">
        <f t="shared" si="23"/>
        <v>245</v>
      </c>
      <c r="X56" s="29">
        <f t="shared" si="24"/>
        <v>183.65200000000002</v>
      </c>
      <c r="Y56" s="3">
        <v>205</v>
      </c>
      <c r="Z56" s="14">
        <v>210</v>
      </c>
      <c r="AA56" s="41">
        <v>215</v>
      </c>
      <c r="AB56" s="3"/>
      <c r="AC56" s="3">
        <f t="shared" si="28"/>
        <v>210</v>
      </c>
      <c r="AD56" s="29">
        <f t="shared" si="25"/>
        <v>157.416</v>
      </c>
      <c r="AE56" s="3">
        <f t="shared" si="26"/>
        <v>455</v>
      </c>
      <c r="AF56" s="29">
        <f t="shared" si="27"/>
        <v>341.06800000000004</v>
      </c>
      <c r="AG56" s="3"/>
    </row>
    <row r="57" spans="1:33" ht="12.75">
      <c r="A57" s="8">
        <v>12</v>
      </c>
      <c r="B57" s="8">
        <v>1</v>
      </c>
      <c r="C57" s="8">
        <v>67.5</v>
      </c>
      <c r="D57" s="8" t="s">
        <v>99</v>
      </c>
      <c r="E57" s="8" t="s">
        <v>100</v>
      </c>
      <c r="F57" s="8" t="s">
        <v>39</v>
      </c>
      <c r="G57" s="38">
        <v>30616</v>
      </c>
      <c r="H57" s="8" t="s">
        <v>40</v>
      </c>
      <c r="I57" s="39">
        <v>67.1</v>
      </c>
      <c r="J57" s="40">
        <v>0.7297</v>
      </c>
      <c r="K57" s="3">
        <v>145</v>
      </c>
      <c r="L57" s="14">
        <v>152.5</v>
      </c>
      <c r="M57" s="14">
        <v>160</v>
      </c>
      <c r="N57" s="3"/>
      <c r="O57" s="3">
        <v>160</v>
      </c>
      <c r="P57" s="29">
        <f t="shared" si="21"/>
        <v>116.75200000000001</v>
      </c>
      <c r="Q57" s="3">
        <v>95</v>
      </c>
      <c r="R57" s="3">
        <v>102.5</v>
      </c>
      <c r="S57" s="41">
        <v>107.5</v>
      </c>
      <c r="T57" s="3"/>
      <c r="U57" s="3">
        <f>R57</f>
        <v>102.5</v>
      </c>
      <c r="V57" s="29">
        <f t="shared" si="22"/>
        <v>74.79425</v>
      </c>
      <c r="W57" s="3">
        <f t="shared" si="23"/>
        <v>262.5</v>
      </c>
      <c r="X57" s="29">
        <f t="shared" si="24"/>
        <v>191.54625000000001</v>
      </c>
      <c r="Y57" s="3">
        <v>170</v>
      </c>
      <c r="Z57" s="3">
        <v>182.5</v>
      </c>
      <c r="AA57" s="41">
        <v>190</v>
      </c>
      <c r="AB57" s="3"/>
      <c r="AC57" s="3">
        <f t="shared" si="28"/>
        <v>182.5</v>
      </c>
      <c r="AD57" s="29">
        <f t="shared" si="25"/>
        <v>133.17025</v>
      </c>
      <c r="AE57" s="3">
        <f t="shared" si="26"/>
        <v>445</v>
      </c>
      <c r="AF57" s="29">
        <f t="shared" si="27"/>
        <v>324.7165</v>
      </c>
      <c r="AG57" s="3"/>
    </row>
    <row r="58" spans="1:76" s="36" customFormat="1" ht="12.75">
      <c r="A58" s="8">
        <v>12</v>
      </c>
      <c r="B58" s="8">
        <v>1</v>
      </c>
      <c r="C58" s="8">
        <v>67.5</v>
      </c>
      <c r="D58" s="8" t="s">
        <v>233</v>
      </c>
      <c r="E58" s="8" t="s">
        <v>67</v>
      </c>
      <c r="F58" s="8" t="s">
        <v>39</v>
      </c>
      <c r="G58" s="38">
        <v>36809</v>
      </c>
      <c r="H58" s="8" t="s">
        <v>48</v>
      </c>
      <c r="I58" s="39">
        <v>66.2</v>
      </c>
      <c r="J58" s="40">
        <v>0.9086</v>
      </c>
      <c r="K58" s="3">
        <v>75</v>
      </c>
      <c r="L58" s="8">
        <v>85</v>
      </c>
      <c r="M58" s="14">
        <v>92.5</v>
      </c>
      <c r="N58" s="3"/>
      <c r="O58" s="28">
        <f>M58</f>
        <v>92.5</v>
      </c>
      <c r="P58" s="29">
        <f t="shared" si="21"/>
        <v>84.04549999999999</v>
      </c>
      <c r="Q58" s="3">
        <v>45</v>
      </c>
      <c r="R58" s="3">
        <v>55</v>
      </c>
      <c r="S58" s="3">
        <v>62.5</v>
      </c>
      <c r="T58" s="3"/>
      <c r="U58" s="28">
        <f>S58</f>
        <v>62.5</v>
      </c>
      <c r="V58" s="29">
        <f t="shared" si="22"/>
        <v>56.787499999999994</v>
      </c>
      <c r="W58" s="3">
        <f t="shared" si="23"/>
        <v>155</v>
      </c>
      <c r="X58" s="29">
        <f t="shared" si="24"/>
        <v>140.833</v>
      </c>
      <c r="Y58" s="3">
        <v>95</v>
      </c>
      <c r="Z58" s="14">
        <v>110</v>
      </c>
      <c r="AA58" s="41">
        <v>125</v>
      </c>
      <c r="AB58" s="3"/>
      <c r="AC58" s="28">
        <f t="shared" si="28"/>
        <v>110</v>
      </c>
      <c r="AD58" s="29">
        <f t="shared" si="25"/>
        <v>99.946</v>
      </c>
      <c r="AE58" s="3">
        <f t="shared" si="26"/>
        <v>265</v>
      </c>
      <c r="AF58" s="29">
        <f t="shared" si="27"/>
        <v>240.779</v>
      </c>
      <c r="AG58" s="3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37"/>
    </row>
    <row r="59" spans="1:76" s="36" customFormat="1" ht="12.75" customHeight="1">
      <c r="A59" s="3">
        <v>12</v>
      </c>
      <c r="B59" s="3">
        <v>1</v>
      </c>
      <c r="C59" s="3">
        <v>75</v>
      </c>
      <c r="D59" s="3" t="s">
        <v>240</v>
      </c>
      <c r="E59" s="3" t="s">
        <v>133</v>
      </c>
      <c r="F59" s="3" t="s">
        <v>39</v>
      </c>
      <c r="G59" s="1">
        <v>31379</v>
      </c>
      <c r="H59" s="3" t="s">
        <v>40</v>
      </c>
      <c r="I59" s="2">
        <v>73.1</v>
      </c>
      <c r="J59" s="29">
        <v>0.6782</v>
      </c>
      <c r="K59" s="14">
        <v>175</v>
      </c>
      <c r="L59" s="14">
        <v>180</v>
      </c>
      <c r="M59" s="44">
        <v>185</v>
      </c>
      <c r="N59" s="3"/>
      <c r="O59" s="3">
        <v>180</v>
      </c>
      <c r="P59" s="29">
        <f t="shared" si="21"/>
        <v>122.07600000000001</v>
      </c>
      <c r="Q59" s="14">
        <v>120</v>
      </c>
      <c r="R59" s="3">
        <v>125</v>
      </c>
      <c r="S59" s="41">
        <v>127.5</v>
      </c>
      <c r="T59" s="3"/>
      <c r="U59" s="3">
        <f>R59</f>
        <v>125</v>
      </c>
      <c r="V59" s="29">
        <f t="shared" si="22"/>
        <v>84.775</v>
      </c>
      <c r="W59" s="3">
        <f t="shared" si="23"/>
        <v>305</v>
      </c>
      <c r="X59" s="29">
        <f t="shared" si="24"/>
        <v>206.851</v>
      </c>
      <c r="Y59" s="8">
        <v>200</v>
      </c>
      <c r="Z59" s="41">
        <v>210</v>
      </c>
      <c r="AA59" s="8">
        <v>210</v>
      </c>
      <c r="AB59" s="3"/>
      <c r="AC59" s="3">
        <f>AA59</f>
        <v>210</v>
      </c>
      <c r="AD59" s="29">
        <f t="shared" si="25"/>
        <v>142.422</v>
      </c>
      <c r="AE59" s="3">
        <f t="shared" si="26"/>
        <v>515</v>
      </c>
      <c r="AF59" s="29">
        <f t="shared" si="27"/>
        <v>349.273</v>
      </c>
      <c r="AG59" s="3" t="s">
        <v>246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37"/>
    </row>
    <row r="60" spans="1:33" ht="12.75">
      <c r="A60" s="3">
        <v>5</v>
      </c>
      <c r="B60" s="3">
        <v>2</v>
      </c>
      <c r="C60" s="3">
        <v>75</v>
      </c>
      <c r="D60" s="3" t="s">
        <v>130</v>
      </c>
      <c r="E60" s="3" t="s">
        <v>49</v>
      </c>
      <c r="F60" s="3" t="s">
        <v>39</v>
      </c>
      <c r="G60" s="1">
        <v>31682</v>
      </c>
      <c r="H60" s="3" t="s">
        <v>40</v>
      </c>
      <c r="I60" s="2">
        <v>68.6</v>
      </c>
      <c r="J60" s="29">
        <v>0.7173</v>
      </c>
      <c r="K60" s="8">
        <v>140</v>
      </c>
      <c r="L60" s="44">
        <v>150</v>
      </c>
      <c r="M60" s="41">
        <v>150</v>
      </c>
      <c r="N60" s="3"/>
      <c r="O60" s="3">
        <v>140</v>
      </c>
      <c r="P60" s="29">
        <f t="shared" si="21"/>
        <v>100.42200000000001</v>
      </c>
      <c r="Q60" s="8">
        <v>95</v>
      </c>
      <c r="R60" s="8">
        <v>100</v>
      </c>
      <c r="S60" s="41">
        <v>105</v>
      </c>
      <c r="T60" s="3"/>
      <c r="U60" s="3">
        <f>R60</f>
        <v>100</v>
      </c>
      <c r="V60" s="29">
        <f t="shared" si="22"/>
        <v>71.73</v>
      </c>
      <c r="W60" s="3">
        <f t="shared" si="23"/>
        <v>240</v>
      </c>
      <c r="X60" s="29">
        <f t="shared" si="24"/>
        <v>172.15200000000002</v>
      </c>
      <c r="Y60" s="8">
        <v>150</v>
      </c>
      <c r="Z60" s="14">
        <v>160</v>
      </c>
      <c r="AA60" s="3">
        <v>170</v>
      </c>
      <c r="AB60" s="3"/>
      <c r="AC60" s="3">
        <f>AA60</f>
        <v>170</v>
      </c>
      <c r="AD60" s="29">
        <f t="shared" si="25"/>
        <v>121.941</v>
      </c>
      <c r="AE60" s="3">
        <f t="shared" si="26"/>
        <v>410</v>
      </c>
      <c r="AF60" s="29">
        <f t="shared" si="27"/>
        <v>294.093</v>
      </c>
      <c r="AG60" s="3"/>
    </row>
    <row r="61" spans="1:76" s="3" customFormat="1" ht="12.75">
      <c r="A61" s="3">
        <v>0</v>
      </c>
      <c r="B61" s="3" t="s">
        <v>248</v>
      </c>
      <c r="C61" s="3">
        <v>75</v>
      </c>
      <c r="D61" s="3" t="s">
        <v>82</v>
      </c>
      <c r="E61" s="3" t="s">
        <v>60</v>
      </c>
      <c r="F61" s="3" t="s">
        <v>39</v>
      </c>
      <c r="G61" s="1">
        <v>30896</v>
      </c>
      <c r="H61" s="3" t="s">
        <v>40</v>
      </c>
      <c r="I61" s="2">
        <v>73.5</v>
      </c>
      <c r="J61" s="29">
        <v>0.6752</v>
      </c>
      <c r="K61" s="8">
        <v>170</v>
      </c>
      <c r="L61" s="41">
        <v>180</v>
      </c>
      <c r="M61" s="41">
        <v>180</v>
      </c>
      <c r="O61" s="3">
        <v>0</v>
      </c>
      <c r="P61" s="29">
        <f t="shared" si="21"/>
        <v>0</v>
      </c>
      <c r="Q61" s="8">
        <v>115</v>
      </c>
      <c r="R61" s="8">
        <v>122.5</v>
      </c>
      <c r="S61" s="8">
        <v>125</v>
      </c>
      <c r="U61" s="3">
        <v>0</v>
      </c>
      <c r="V61" s="29">
        <f t="shared" si="22"/>
        <v>0</v>
      </c>
      <c r="W61" s="3">
        <f t="shared" si="23"/>
        <v>0</v>
      </c>
      <c r="X61" s="29">
        <f t="shared" si="24"/>
        <v>0</v>
      </c>
      <c r="Y61" s="41">
        <v>212.5</v>
      </c>
      <c r="Z61" s="41">
        <v>222.5</v>
      </c>
      <c r="AA61" s="41">
        <v>222.5</v>
      </c>
      <c r="AC61" s="3">
        <v>0</v>
      </c>
      <c r="AD61" s="29">
        <f t="shared" si="25"/>
        <v>0</v>
      </c>
      <c r="AE61" s="3">
        <f t="shared" si="26"/>
        <v>0</v>
      </c>
      <c r="AF61" s="29">
        <f t="shared" si="27"/>
        <v>0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30"/>
    </row>
    <row r="62" spans="1:33" ht="12.75" customHeight="1">
      <c r="A62" s="3">
        <v>12</v>
      </c>
      <c r="B62" s="3">
        <v>1</v>
      </c>
      <c r="C62" s="3">
        <v>75</v>
      </c>
      <c r="D62" s="3" t="s">
        <v>90</v>
      </c>
      <c r="E62" s="3" t="s">
        <v>86</v>
      </c>
      <c r="F62" s="3" t="s">
        <v>39</v>
      </c>
      <c r="G62" s="1">
        <v>36005</v>
      </c>
      <c r="H62" s="3" t="s">
        <v>47</v>
      </c>
      <c r="I62" s="2">
        <v>72.2</v>
      </c>
      <c r="J62" s="29">
        <v>0.7742</v>
      </c>
      <c r="K62" s="15">
        <v>150</v>
      </c>
      <c r="L62" s="3">
        <v>160</v>
      </c>
      <c r="M62" s="8">
        <v>167.5</v>
      </c>
      <c r="N62" s="3"/>
      <c r="O62" s="3">
        <v>167.5</v>
      </c>
      <c r="P62" s="29">
        <f t="shared" si="21"/>
        <v>129.6785</v>
      </c>
      <c r="Q62" s="8">
        <v>115</v>
      </c>
      <c r="R62" s="8">
        <v>120</v>
      </c>
      <c r="S62" s="41">
        <v>122.5</v>
      </c>
      <c r="T62" s="3"/>
      <c r="U62" s="3">
        <f>R62</f>
        <v>120</v>
      </c>
      <c r="V62" s="29">
        <f t="shared" si="22"/>
        <v>92.904</v>
      </c>
      <c r="W62" s="3">
        <f t="shared" si="23"/>
        <v>287.5</v>
      </c>
      <c r="X62" s="29">
        <f t="shared" si="24"/>
        <v>222.5825</v>
      </c>
      <c r="Y62" s="8">
        <v>180</v>
      </c>
      <c r="Z62" s="14">
        <v>197.5</v>
      </c>
      <c r="AA62" s="41">
        <v>205</v>
      </c>
      <c r="AB62" s="3"/>
      <c r="AC62" s="3">
        <f>Z62</f>
        <v>197.5</v>
      </c>
      <c r="AD62" s="29">
        <f t="shared" si="25"/>
        <v>152.9045</v>
      </c>
      <c r="AE62" s="3">
        <f t="shared" si="26"/>
        <v>485</v>
      </c>
      <c r="AF62" s="29">
        <f t="shared" si="27"/>
        <v>375.487</v>
      </c>
      <c r="AG62" s="3" t="s">
        <v>261</v>
      </c>
    </row>
    <row r="63" spans="1:33" ht="12.75">
      <c r="A63" s="3">
        <v>5</v>
      </c>
      <c r="B63" s="3">
        <v>2</v>
      </c>
      <c r="C63" s="3">
        <v>75</v>
      </c>
      <c r="D63" s="3" t="s">
        <v>85</v>
      </c>
      <c r="E63" s="3" t="s">
        <v>86</v>
      </c>
      <c r="F63" s="3" t="s">
        <v>39</v>
      </c>
      <c r="G63" s="1">
        <v>36011</v>
      </c>
      <c r="H63" s="3" t="s">
        <v>47</v>
      </c>
      <c r="I63" s="2">
        <v>70.85</v>
      </c>
      <c r="J63" s="29">
        <v>0.7869</v>
      </c>
      <c r="K63" s="8">
        <v>145</v>
      </c>
      <c r="L63" s="44">
        <v>150</v>
      </c>
      <c r="M63" s="14">
        <v>150</v>
      </c>
      <c r="N63" s="3"/>
      <c r="O63" s="3">
        <f>M63</f>
        <v>150</v>
      </c>
      <c r="P63" s="29">
        <f t="shared" si="21"/>
        <v>118.03500000000001</v>
      </c>
      <c r="Q63" s="8">
        <v>90</v>
      </c>
      <c r="R63" s="8">
        <v>95</v>
      </c>
      <c r="S63" s="41">
        <v>100</v>
      </c>
      <c r="T63" s="3"/>
      <c r="U63" s="3">
        <f>R63</f>
        <v>95</v>
      </c>
      <c r="V63" s="29">
        <f t="shared" si="22"/>
        <v>74.7555</v>
      </c>
      <c r="W63" s="3">
        <f t="shared" si="23"/>
        <v>245</v>
      </c>
      <c r="X63" s="29">
        <f t="shared" si="24"/>
        <v>192.7905</v>
      </c>
      <c r="Y63" s="8">
        <v>195</v>
      </c>
      <c r="Z63" s="41">
        <v>205</v>
      </c>
      <c r="AA63" s="41">
        <v>205</v>
      </c>
      <c r="AB63" s="3"/>
      <c r="AC63" s="3">
        <f>Y63</f>
        <v>195</v>
      </c>
      <c r="AD63" s="29">
        <f t="shared" si="25"/>
        <v>153.4455</v>
      </c>
      <c r="AE63" s="3">
        <f t="shared" si="26"/>
        <v>440</v>
      </c>
      <c r="AF63" s="29">
        <f t="shared" si="27"/>
        <v>346.23600000000005</v>
      </c>
      <c r="AG63" s="3"/>
    </row>
    <row r="64" spans="1:76" s="3" customFormat="1" ht="12.75" customHeight="1">
      <c r="A64" s="3">
        <v>12</v>
      </c>
      <c r="B64" s="3">
        <v>1</v>
      </c>
      <c r="C64" s="3">
        <v>75</v>
      </c>
      <c r="D64" s="3" t="s">
        <v>124</v>
      </c>
      <c r="E64" s="3" t="s">
        <v>49</v>
      </c>
      <c r="F64" s="3" t="s">
        <v>39</v>
      </c>
      <c r="G64" s="1">
        <v>35140</v>
      </c>
      <c r="H64" s="3" t="s">
        <v>59</v>
      </c>
      <c r="I64" s="2">
        <v>71.4</v>
      </c>
      <c r="J64" s="29">
        <v>0.7191</v>
      </c>
      <c r="K64" s="8">
        <v>140</v>
      </c>
      <c r="L64" s="44">
        <v>150</v>
      </c>
      <c r="M64" s="14">
        <v>150</v>
      </c>
      <c r="O64" s="3">
        <f>M64</f>
        <v>150</v>
      </c>
      <c r="P64" s="29">
        <f t="shared" si="21"/>
        <v>107.865</v>
      </c>
      <c r="Q64" s="8">
        <v>95</v>
      </c>
      <c r="R64" s="8">
        <v>100</v>
      </c>
      <c r="S64" s="8">
        <v>102.5</v>
      </c>
      <c r="U64" s="3">
        <f>S64</f>
        <v>102.5</v>
      </c>
      <c r="V64" s="29">
        <f t="shared" si="22"/>
        <v>73.70774999999999</v>
      </c>
      <c r="W64" s="3">
        <f t="shared" si="23"/>
        <v>252.5</v>
      </c>
      <c r="X64" s="29">
        <f t="shared" si="24"/>
        <v>181.57274999999998</v>
      </c>
      <c r="Y64" s="8">
        <v>165</v>
      </c>
      <c r="Z64" s="14">
        <v>170</v>
      </c>
      <c r="AA64" s="3">
        <v>177.5</v>
      </c>
      <c r="AC64" s="3">
        <f>AA64</f>
        <v>177.5</v>
      </c>
      <c r="AD64" s="29">
        <f t="shared" si="25"/>
        <v>127.64025</v>
      </c>
      <c r="AE64" s="3">
        <f t="shared" si="26"/>
        <v>430</v>
      </c>
      <c r="AF64" s="29">
        <f t="shared" si="27"/>
        <v>309.21299999999997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30"/>
    </row>
    <row r="65" spans="1:76" s="20" customFormat="1" ht="12.75">
      <c r="A65" s="3">
        <v>12</v>
      </c>
      <c r="B65" s="3">
        <v>1</v>
      </c>
      <c r="C65" s="3">
        <v>82.5</v>
      </c>
      <c r="D65" s="3" t="s">
        <v>120</v>
      </c>
      <c r="E65" s="3" t="s">
        <v>41</v>
      </c>
      <c r="F65" s="3" t="s">
        <v>39</v>
      </c>
      <c r="G65" s="1">
        <v>34495</v>
      </c>
      <c r="H65" s="3" t="s">
        <v>50</v>
      </c>
      <c r="I65" s="2">
        <v>81.1</v>
      </c>
      <c r="J65" s="29">
        <v>0.6456</v>
      </c>
      <c r="K65" s="8">
        <v>162.5</v>
      </c>
      <c r="L65" s="15">
        <v>167.5</v>
      </c>
      <c r="M65" s="41">
        <v>0</v>
      </c>
      <c r="N65" s="3"/>
      <c r="O65" s="3">
        <f>L65</f>
        <v>167.5</v>
      </c>
      <c r="P65" s="29">
        <f t="shared" si="21"/>
        <v>108.13799999999999</v>
      </c>
      <c r="Q65" s="15">
        <v>115</v>
      </c>
      <c r="R65" s="3">
        <v>120</v>
      </c>
      <c r="S65" s="41">
        <v>0</v>
      </c>
      <c r="T65" s="3"/>
      <c r="U65" s="3">
        <f>R65</f>
        <v>120</v>
      </c>
      <c r="V65" s="29">
        <f t="shared" si="22"/>
        <v>77.472</v>
      </c>
      <c r="W65" s="3">
        <f t="shared" si="23"/>
        <v>287.5</v>
      </c>
      <c r="X65" s="29">
        <f t="shared" si="24"/>
        <v>185.60999999999999</v>
      </c>
      <c r="Y65" s="3">
        <v>190</v>
      </c>
      <c r="Z65" s="14">
        <v>215</v>
      </c>
      <c r="AA65" s="41">
        <v>222.5</v>
      </c>
      <c r="AB65" s="3"/>
      <c r="AC65" s="3">
        <f>Z65</f>
        <v>215</v>
      </c>
      <c r="AD65" s="29">
        <f t="shared" si="25"/>
        <v>138.804</v>
      </c>
      <c r="AE65" s="3">
        <f t="shared" si="26"/>
        <v>502.5</v>
      </c>
      <c r="AF65" s="29">
        <f t="shared" si="27"/>
        <v>324.414</v>
      </c>
      <c r="AG65" s="3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21"/>
    </row>
    <row r="66" spans="1:33" ht="12.75">
      <c r="A66" s="3">
        <v>12</v>
      </c>
      <c r="B66" s="3">
        <v>1</v>
      </c>
      <c r="C66" s="3">
        <v>82.5</v>
      </c>
      <c r="D66" s="3" t="s">
        <v>156</v>
      </c>
      <c r="E66" s="3" t="s">
        <v>49</v>
      </c>
      <c r="F66" s="3" t="s">
        <v>39</v>
      </c>
      <c r="G66" s="1">
        <v>32517</v>
      </c>
      <c r="H66" s="3" t="s">
        <v>40</v>
      </c>
      <c r="I66" s="2">
        <v>81.25</v>
      </c>
      <c r="J66" s="29">
        <v>0.623</v>
      </c>
      <c r="K66" s="43">
        <v>160</v>
      </c>
      <c r="L66" s="15">
        <v>162.5</v>
      </c>
      <c r="M66" s="15">
        <v>170</v>
      </c>
      <c r="N66" s="3"/>
      <c r="O66" s="3">
        <v>170</v>
      </c>
      <c r="P66" s="29">
        <f t="shared" si="21"/>
        <v>105.91</v>
      </c>
      <c r="Q66" s="8">
        <v>120</v>
      </c>
      <c r="R66" s="41">
        <v>127.5</v>
      </c>
      <c r="S66" s="41">
        <v>127.5</v>
      </c>
      <c r="T66" s="3"/>
      <c r="U66" s="3">
        <f>Q66</f>
        <v>120</v>
      </c>
      <c r="V66" s="29">
        <f t="shared" si="22"/>
        <v>74.76</v>
      </c>
      <c r="W66" s="3">
        <f t="shared" si="23"/>
        <v>290</v>
      </c>
      <c r="X66" s="29">
        <f t="shared" si="24"/>
        <v>180.67</v>
      </c>
      <c r="Y66" s="8">
        <v>200</v>
      </c>
      <c r="Z66" s="14">
        <v>215</v>
      </c>
      <c r="AA66" s="41">
        <v>225</v>
      </c>
      <c r="AB66" s="3"/>
      <c r="AC66" s="3">
        <f>Z66</f>
        <v>215</v>
      </c>
      <c r="AD66" s="29">
        <f t="shared" si="25"/>
        <v>133.945</v>
      </c>
      <c r="AE66" s="3">
        <f t="shared" si="26"/>
        <v>505</v>
      </c>
      <c r="AF66" s="29">
        <f t="shared" si="27"/>
        <v>314.615</v>
      </c>
      <c r="AG66" s="3"/>
    </row>
    <row r="67" spans="1:33" ht="12.75" customHeight="1">
      <c r="A67" s="3">
        <v>0</v>
      </c>
      <c r="B67" s="3" t="s">
        <v>248</v>
      </c>
      <c r="C67" s="3">
        <v>82.5</v>
      </c>
      <c r="D67" s="3" t="s">
        <v>241</v>
      </c>
      <c r="E67" s="3" t="s">
        <v>133</v>
      </c>
      <c r="F67" s="3" t="s">
        <v>39</v>
      </c>
      <c r="G67" s="1">
        <v>30649</v>
      </c>
      <c r="H67" s="3" t="s">
        <v>40</v>
      </c>
      <c r="I67" s="2">
        <v>79</v>
      </c>
      <c r="J67" s="29">
        <v>0.6388</v>
      </c>
      <c r="K67" s="45">
        <v>180</v>
      </c>
      <c r="L67" s="44">
        <v>180</v>
      </c>
      <c r="M67" s="41">
        <v>180</v>
      </c>
      <c r="N67" s="3"/>
      <c r="O67" s="44">
        <v>0</v>
      </c>
      <c r="P67" s="29">
        <f t="shared" si="21"/>
        <v>0</v>
      </c>
      <c r="Q67" s="41">
        <v>130</v>
      </c>
      <c r="R67" s="41">
        <v>0</v>
      </c>
      <c r="S67" s="41">
        <v>0</v>
      </c>
      <c r="T67" s="3"/>
      <c r="U67" s="3">
        <v>0</v>
      </c>
      <c r="V67" s="29">
        <f t="shared" si="22"/>
        <v>0</v>
      </c>
      <c r="W67" s="3">
        <f t="shared" si="23"/>
        <v>0</v>
      </c>
      <c r="X67" s="29">
        <f t="shared" si="24"/>
        <v>0</v>
      </c>
      <c r="Y67" s="41">
        <v>180</v>
      </c>
      <c r="Z67" s="41">
        <v>0</v>
      </c>
      <c r="AA67" s="41">
        <v>0</v>
      </c>
      <c r="AB67" s="3"/>
      <c r="AC67" s="3">
        <v>0</v>
      </c>
      <c r="AD67" s="29">
        <f t="shared" si="25"/>
        <v>0</v>
      </c>
      <c r="AE67" s="3">
        <f t="shared" si="26"/>
        <v>0</v>
      </c>
      <c r="AF67" s="29">
        <f t="shared" si="27"/>
        <v>0</v>
      </c>
      <c r="AG67" s="3"/>
    </row>
    <row r="68" spans="1:76" s="20" customFormat="1" ht="12.75">
      <c r="A68" s="3">
        <v>0</v>
      </c>
      <c r="B68" s="3" t="s">
        <v>248</v>
      </c>
      <c r="C68" s="3">
        <v>82.5</v>
      </c>
      <c r="D68" s="3" t="s">
        <v>113</v>
      </c>
      <c r="E68" s="3" t="s">
        <v>41</v>
      </c>
      <c r="F68" s="3" t="s">
        <v>39</v>
      </c>
      <c r="G68" s="1">
        <v>30031</v>
      </c>
      <c r="H68" s="3" t="s">
        <v>40</v>
      </c>
      <c r="I68" s="2">
        <v>80.1</v>
      </c>
      <c r="J68" s="29">
        <v>0.6324</v>
      </c>
      <c r="K68" s="45">
        <v>155</v>
      </c>
      <c r="L68" s="44">
        <v>0</v>
      </c>
      <c r="M68" s="44">
        <v>0</v>
      </c>
      <c r="N68" s="44"/>
      <c r="O68" s="44">
        <v>0</v>
      </c>
      <c r="P68" s="29">
        <f t="shared" si="21"/>
        <v>0</v>
      </c>
      <c r="Q68" s="44">
        <v>145</v>
      </c>
      <c r="R68" s="44">
        <v>0</v>
      </c>
      <c r="S68" s="44">
        <v>0</v>
      </c>
      <c r="T68" s="3"/>
      <c r="U68" s="3">
        <v>0</v>
      </c>
      <c r="V68" s="29">
        <f t="shared" si="22"/>
        <v>0</v>
      </c>
      <c r="W68" s="3">
        <f t="shared" si="23"/>
        <v>0</v>
      </c>
      <c r="X68" s="29">
        <f t="shared" si="24"/>
        <v>0</v>
      </c>
      <c r="Y68" s="44">
        <v>190</v>
      </c>
      <c r="Z68" s="44">
        <v>0</v>
      </c>
      <c r="AA68" s="44">
        <v>0</v>
      </c>
      <c r="AB68" s="3"/>
      <c r="AC68" s="3">
        <f>AA68</f>
        <v>0</v>
      </c>
      <c r="AD68" s="29">
        <f t="shared" si="25"/>
        <v>0</v>
      </c>
      <c r="AE68" s="3">
        <f t="shared" si="26"/>
        <v>0</v>
      </c>
      <c r="AF68" s="29">
        <f t="shared" si="27"/>
        <v>0</v>
      </c>
      <c r="AG68" s="3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21"/>
    </row>
    <row r="69" spans="1:76" s="20" customFormat="1" ht="12.75">
      <c r="A69" s="3">
        <v>0</v>
      </c>
      <c r="B69" s="3" t="s">
        <v>248</v>
      </c>
      <c r="C69" s="3">
        <v>82.5</v>
      </c>
      <c r="D69" s="3" t="s">
        <v>239</v>
      </c>
      <c r="E69" s="3" t="s">
        <v>86</v>
      </c>
      <c r="F69" s="3" t="s">
        <v>39</v>
      </c>
      <c r="G69" s="1">
        <v>32639</v>
      </c>
      <c r="H69" s="3" t="s">
        <v>40</v>
      </c>
      <c r="I69" s="2">
        <v>80.6</v>
      </c>
      <c r="J69" s="29">
        <v>0.6295</v>
      </c>
      <c r="K69" s="3">
        <v>130</v>
      </c>
      <c r="L69" s="41">
        <v>150</v>
      </c>
      <c r="M69" s="46">
        <v>0</v>
      </c>
      <c r="N69" s="3"/>
      <c r="O69" s="3">
        <v>0</v>
      </c>
      <c r="P69" s="29">
        <f t="shared" si="21"/>
        <v>0</v>
      </c>
      <c r="Q69" s="41">
        <v>120</v>
      </c>
      <c r="R69" s="41">
        <v>120</v>
      </c>
      <c r="S69" s="41">
        <v>120</v>
      </c>
      <c r="T69" s="3"/>
      <c r="U69" s="3">
        <v>0</v>
      </c>
      <c r="V69" s="29">
        <f t="shared" si="22"/>
        <v>0</v>
      </c>
      <c r="W69" s="3">
        <f t="shared" si="23"/>
        <v>0</v>
      </c>
      <c r="X69" s="29">
        <f t="shared" si="24"/>
        <v>0</v>
      </c>
      <c r="Y69" s="41">
        <v>175</v>
      </c>
      <c r="Z69" s="14">
        <v>0</v>
      </c>
      <c r="AA69" s="41">
        <v>0</v>
      </c>
      <c r="AB69" s="3"/>
      <c r="AC69" s="3">
        <f>Z69</f>
        <v>0</v>
      </c>
      <c r="AD69" s="29">
        <f t="shared" si="25"/>
        <v>0</v>
      </c>
      <c r="AE69" s="3">
        <f t="shared" si="26"/>
        <v>0</v>
      </c>
      <c r="AF69" s="29">
        <f t="shared" si="27"/>
        <v>0</v>
      </c>
      <c r="AG69" s="3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21"/>
    </row>
    <row r="70" spans="1:76" s="20" customFormat="1" ht="12.75">
      <c r="A70" s="3">
        <v>0</v>
      </c>
      <c r="B70" s="3" t="s">
        <v>248</v>
      </c>
      <c r="C70" s="3">
        <v>82.5</v>
      </c>
      <c r="D70" s="3" t="s">
        <v>129</v>
      </c>
      <c r="E70" s="3" t="s">
        <v>49</v>
      </c>
      <c r="F70" s="3" t="s">
        <v>39</v>
      </c>
      <c r="G70" s="1">
        <v>32783</v>
      </c>
      <c r="H70" s="3" t="s">
        <v>40</v>
      </c>
      <c r="I70" s="2">
        <v>82</v>
      </c>
      <c r="J70" s="29">
        <v>0.6219</v>
      </c>
      <c r="K70" s="8">
        <v>180</v>
      </c>
      <c r="L70" s="41">
        <v>195</v>
      </c>
      <c r="M70" s="41">
        <v>195</v>
      </c>
      <c r="N70" s="3"/>
      <c r="O70" s="3">
        <v>0</v>
      </c>
      <c r="P70" s="29">
        <f t="shared" si="21"/>
        <v>0</v>
      </c>
      <c r="Q70" s="41">
        <v>122.5</v>
      </c>
      <c r="R70" s="41">
        <v>122.5</v>
      </c>
      <c r="S70" s="41">
        <v>0</v>
      </c>
      <c r="T70" s="3"/>
      <c r="U70" s="3">
        <v>0</v>
      </c>
      <c r="V70" s="29">
        <f t="shared" si="22"/>
        <v>0</v>
      </c>
      <c r="W70" s="3">
        <f t="shared" si="23"/>
        <v>0</v>
      </c>
      <c r="X70" s="29">
        <f t="shared" si="24"/>
        <v>0</v>
      </c>
      <c r="Y70" s="41">
        <v>220</v>
      </c>
      <c r="Z70" s="41">
        <v>0</v>
      </c>
      <c r="AA70" s="41">
        <v>0</v>
      </c>
      <c r="AB70" s="3"/>
      <c r="AC70" s="3">
        <f>AA70</f>
        <v>0</v>
      </c>
      <c r="AD70" s="29">
        <f t="shared" si="25"/>
        <v>0</v>
      </c>
      <c r="AE70" s="3">
        <f t="shared" si="26"/>
        <v>0</v>
      </c>
      <c r="AF70" s="29">
        <f t="shared" si="27"/>
        <v>0</v>
      </c>
      <c r="AG70" s="3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21"/>
    </row>
    <row r="71" spans="1:76" s="20" customFormat="1" ht="12.75">
      <c r="A71" s="3">
        <v>12</v>
      </c>
      <c r="B71" s="3">
        <v>1</v>
      </c>
      <c r="C71" s="3">
        <v>82.5</v>
      </c>
      <c r="D71" s="3" t="s">
        <v>123</v>
      </c>
      <c r="E71" s="3" t="s">
        <v>64</v>
      </c>
      <c r="F71" s="3" t="s">
        <v>39</v>
      </c>
      <c r="G71" s="1">
        <v>35764</v>
      </c>
      <c r="H71" s="3" t="s">
        <v>47</v>
      </c>
      <c r="I71" s="2">
        <v>80.4</v>
      </c>
      <c r="J71" s="29">
        <v>0.6812</v>
      </c>
      <c r="K71" s="8">
        <v>160</v>
      </c>
      <c r="L71" s="15">
        <v>170</v>
      </c>
      <c r="M71" s="41">
        <v>175</v>
      </c>
      <c r="N71" s="3"/>
      <c r="O71" s="3">
        <v>170</v>
      </c>
      <c r="P71" s="29">
        <f t="shared" si="21"/>
        <v>115.804</v>
      </c>
      <c r="Q71" s="8">
        <v>95</v>
      </c>
      <c r="R71" s="8">
        <v>95</v>
      </c>
      <c r="S71" s="41">
        <v>102.5</v>
      </c>
      <c r="T71" s="3"/>
      <c r="U71" s="3">
        <f>R71</f>
        <v>95</v>
      </c>
      <c r="V71" s="29">
        <f t="shared" si="22"/>
        <v>64.714</v>
      </c>
      <c r="W71" s="3">
        <f t="shared" si="23"/>
        <v>265</v>
      </c>
      <c r="X71" s="29">
        <f t="shared" si="24"/>
        <v>180.518</v>
      </c>
      <c r="Y71" s="41">
        <v>190</v>
      </c>
      <c r="Z71" s="14">
        <v>190</v>
      </c>
      <c r="AA71" s="3">
        <v>192.5</v>
      </c>
      <c r="AB71" s="3"/>
      <c r="AC71" s="3">
        <f>AA71</f>
        <v>192.5</v>
      </c>
      <c r="AD71" s="29">
        <f t="shared" si="25"/>
        <v>131.131</v>
      </c>
      <c r="AE71" s="3">
        <f t="shared" si="26"/>
        <v>457.5</v>
      </c>
      <c r="AF71" s="29">
        <f t="shared" si="27"/>
        <v>311.649</v>
      </c>
      <c r="AG71" s="3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21"/>
    </row>
    <row r="72" spans="1:76" s="20" customFormat="1" ht="12.75">
      <c r="A72" s="3">
        <v>5</v>
      </c>
      <c r="B72" s="3">
        <v>2</v>
      </c>
      <c r="C72" s="3">
        <v>82.5</v>
      </c>
      <c r="D72" s="3" t="s">
        <v>108</v>
      </c>
      <c r="E72" s="3" t="s">
        <v>64</v>
      </c>
      <c r="F72" s="3" t="s">
        <v>39</v>
      </c>
      <c r="G72" s="1">
        <v>36065</v>
      </c>
      <c r="H72" s="3" t="s">
        <v>47</v>
      </c>
      <c r="I72" s="2">
        <v>76.55</v>
      </c>
      <c r="J72" s="29">
        <v>0.7387</v>
      </c>
      <c r="K72" s="41">
        <v>160</v>
      </c>
      <c r="L72" s="14">
        <v>165</v>
      </c>
      <c r="M72" s="15">
        <v>175</v>
      </c>
      <c r="N72" s="3"/>
      <c r="O72" s="3">
        <v>175</v>
      </c>
      <c r="P72" s="29">
        <f t="shared" si="21"/>
        <v>129.2725</v>
      </c>
      <c r="Q72" s="8">
        <v>90</v>
      </c>
      <c r="R72" s="8">
        <v>95</v>
      </c>
      <c r="S72" s="41">
        <v>100</v>
      </c>
      <c r="T72" s="3"/>
      <c r="U72" s="3">
        <f>R72</f>
        <v>95</v>
      </c>
      <c r="V72" s="29">
        <f t="shared" si="22"/>
        <v>70.1765</v>
      </c>
      <c r="W72" s="3">
        <f t="shared" si="23"/>
        <v>270</v>
      </c>
      <c r="X72" s="29">
        <f t="shared" si="24"/>
        <v>199.449</v>
      </c>
      <c r="Y72" s="8">
        <v>170</v>
      </c>
      <c r="Z72" s="14">
        <v>180</v>
      </c>
      <c r="AA72" s="3">
        <v>185</v>
      </c>
      <c r="AB72" s="3"/>
      <c r="AC72" s="3">
        <f>AA72</f>
        <v>185</v>
      </c>
      <c r="AD72" s="29">
        <f t="shared" si="25"/>
        <v>136.6595</v>
      </c>
      <c r="AE72" s="3">
        <f t="shared" si="26"/>
        <v>455</v>
      </c>
      <c r="AF72" s="29">
        <f t="shared" si="27"/>
        <v>336.1085</v>
      </c>
      <c r="AG72" s="3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21"/>
    </row>
    <row r="73" spans="1:33" ht="12.75">
      <c r="A73" s="3">
        <v>4</v>
      </c>
      <c r="B73" s="3">
        <v>3</v>
      </c>
      <c r="C73" s="3">
        <v>82.5</v>
      </c>
      <c r="D73" s="3" t="s">
        <v>149</v>
      </c>
      <c r="E73" s="3" t="s">
        <v>49</v>
      </c>
      <c r="F73" s="3" t="s">
        <v>39</v>
      </c>
      <c r="G73" s="1">
        <v>35897</v>
      </c>
      <c r="H73" s="3" t="s">
        <v>47</v>
      </c>
      <c r="I73" s="2">
        <v>81.8</v>
      </c>
      <c r="J73" s="29">
        <v>0.704</v>
      </c>
      <c r="K73" s="3">
        <v>110</v>
      </c>
      <c r="L73" s="8">
        <v>120</v>
      </c>
      <c r="M73" s="14">
        <v>130</v>
      </c>
      <c r="N73" s="3"/>
      <c r="O73" s="3">
        <f>M73</f>
        <v>130</v>
      </c>
      <c r="P73" s="29">
        <f t="shared" si="21"/>
        <v>91.52</v>
      </c>
      <c r="Q73" s="8">
        <v>75</v>
      </c>
      <c r="R73" s="8">
        <v>82.5</v>
      </c>
      <c r="S73" s="41">
        <v>90</v>
      </c>
      <c r="T73" s="3"/>
      <c r="U73" s="3">
        <f>R73</f>
        <v>82.5</v>
      </c>
      <c r="V73" s="29">
        <f t="shared" si="22"/>
        <v>58.08</v>
      </c>
      <c r="W73" s="3">
        <f t="shared" si="23"/>
        <v>212.5</v>
      </c>
      <c r="X73" s="29">
        <f t="shared" si="24"/>
        <v>149.6</v>
      </c>
      <c r="Y73" s="8">
        <v>140</v>
      </c>
      <c r="Z73" s="14">
        <v>155</v>
      </c>
      <c r="AA73" s="3">
        <v>170</v>
      </c>
      <c r="AB73" s="3"/>
      <c r="AC73" s="3">
        <f>AA73</f>
        <v>170</v>
      </c>
      <c r="AD73" s="29">
        <f t="shared" si="25"/>
        <v>119.67999999999999</v>
      </c>
      <c r="AE73" s="3">
        <f t="shared" si="26"/>
        <v>382.5</v>
      </c>
      <c r="AF73" s="29">
        <f t="shared" si="27"/>
        <v>269.28</v>
      </c>
      <c r="AG73" s="3"/>
    </row>
    <row r="74" spans="1:33" ht="12.75" customHeight="1">
      <c r="A74" s="3">
        <v>12</v>
      </c>
      <c r="B74" s="3">
        <v>1</v>
      </c>
      <c r="C74" s="3">
        <v>82.5</v>
      </c>
      <c r="D74" s="3" t="s">
        <v>139</v>
      </c>
      <c r="E74" s="3" t="s">
        <v>49</v>
      </c>
      <c r="F74" s="3" t="s">
        <v>39</v>
      </c>
      <c r="G74" s="1">
        <v>35046</v>
      </c>
      <c r="H74" s="3" t="s">
        <v>59</v>
      </c>
      <c r="I74" s="2">
        <v>80.9</v>
      </c>
      <c r="J74" s="29">
        <v>0.653</v>
      </c>
      <c r="K74" s="43">
        <v>185</v>
      </c>
      <c r="L74" s="15">
        <v>185</v>
      </c>
      <c r="M74" s="41">
        <v>195</v>
      </c>
      <c r="N74" s="3"/>
      <c r="O74" s="3">
        <f>L74</f>
        <v>185</v>
      </c>
      <c r="P74" s="29">
        <f t="shared" si="21"/>
        <v>120.805</v>
      </c>
      <c r="Q74" s="15">
        <v>125</v>
      </c>
      <c r="R74" s="3">
        <v>125</v>
      </c>
      <c r="S74" s="41">
        <v>130</v>
      </c>
      <c r="T74" s="3"/>
      <c r="U74" s="3">
        <f>R74</f>
        <v>125</v>
      </c>
      <c r="V74" s="29">
        <f t="shared" si="22"/>
        <v>81.625</v>
      </c>
      <c r="W74" s="3">
        <f t="shared" si="23"/>
        <v>310</v>
      </c>
      <c r="X74" s="29">
        <f t="shared" si="24"/>
        <v>202.43</v>
      </c>
      <c r="Y74" s="3">
        <v>235</v>
      </c>
      <c r="Z74" s="14">
        <v>247.5</v>
      </c>
      <c r="AA74" s="8">
        <v>262.5</v>
      </c>
      <c r="AB74" s="3"/>
      <c r="AC74" s="3">
        <f>AA74</f>
        <v>262.5</v>
      </c>
      <c r="AD74" s="29">
        <f t="shared" si="25"/>
        <v>171.4125</v>
      </c>
      <c r="AE74" s="3">
        <f t="shared" si="26"/>
        <v>572.5</v>
      </c>
      <c r="AF74" s="29">
        <f t="shared" si="27"/>
        <v>373.84250000000003</v>
      </c>
      <c r="AG74" s="3" t="s">
        <v>262</v>
      </c>
    </row>
    <row r="75" spans="1:33" ht="12.75">
      <c r="A75" s="3">
        <v>12</v>
      </c>
      <c r="B75" s="3">
        <v>1</v>
      </c>
      <c r="C75" s="3">
        <v>90</v>
      </c>
      <c r="D75" s="3" t="s">
        <v>114</v>
      </c>
      <c r="E75" s="3" t="s">
        <v>64</v>
      </c>
      <c r="F75" s="3" t="s">
        <v>39</v>
      </c>
      <c r="G75" s="1">
        <v>33471</v>
      </c>
      <c r="H75" s="3" t="s">
        <v>50</v>
      </c>
      <c r="I75" s="2">
        <v>89.8</v>
      </c>
      <c r="J75" s="29">
        <v>0.5861</v>
      </c>
      <c r="K75" s="3">
        <v>185</v>
      </c>
      <c r="L75" s="8">
        <v>195</v>
      </c>
      <c r="M75" s="8">
        <v>205</v>
      </c>
      <c r="N75" s="3"/>
      <c r="O75" s="3">
        <v>205</v>
      </c>
      <c r="P75" s="29">
        <f t="shared" si="21"/>
        <v>120.1505</v>
      </c>
      <c r="Q75" s="3">
        <v>125</v>
      </c>
      <c r="R75" s="43">
        <v>135</v>
      </c>
      <c r="S75" s="43">
        <v>140</v>
      </c>
      <c r="T75" s="3"/>
      <c r="U75" s="3">
        <v>125</v>
      </c>
      <c r="V75" s="29">
        <f t="shared" si="22"/>
        <v>73.26249999999999</v>
      </c>
      <c r="W75" s="3">
        <f t="shared" si="23"/>
        <v>330</v>
      </c>
      <c r="X75" s="29">
        <f t="shared" si="24"/>
        <v>193.41299999999998</v>
      </c>
      <c r="Y75" s="3">
        <v>210</v>
      </c>
      <c r="Z75" s="3">
        <v>225</v>
      </c>
      <c r="AA75" s="3">
        <v>230</v>
      </c>
      <c r="AB75" s="3"/>
      <c r="AC75" s="3">
        <v>230</v>
      </c>
      <c r="AD75" s="29">
        <f t="shared" si="25"/>
        <v>134.803</v>
      </c>
      <c r="AE75" s="3">
        <f t="shared" si="26"/>
        <v>560</v>
      </c>
      <c r="AF75" s="29">
        <f t="shared" si="27"/>
        <v>328.21599999999995</v>
      </c>
      <c r="AG75" s="3"/>
    </row>
    <row r="76" spans="1:33" ht="12.75">
      <c r="A76" s="3">
        <v>12</v>
      </c>
      <c r="B76" s="3">
        <v>1</v>
      </c>
      <c r="C76" s="3">
        <v>90</v>
      </c>
      <c r="D76" s="3" t="s">
        <v>92</v>
      </c>
      <c r="E76" s="3" t="s">
        <v>49</v>
      </c>
      <c r="F76" s="3" t="s">
        <v>39</v>
      </c>
      <c r="G76" s="1">
        <v>25909</v>
      </c>
      <c r="H76" s="3" t="s">
        <v>45</v>
      </c>
      <c r="I76" s="2">
        <v>89.55</v>
      </c>
      <c r="J76" s="29">
        <v>0.6051</v>
      </c>
      <c r="K76" s="8">
        <v>200</v>
      </c>
      <c r="L76" s="15">
        <v>215</v>
      </c>
      <c r="M76" s="43">
        <v>225</v>
      </c>
      <c r="N76" s="3"/>
      <c r="O76" s="3">
        <v>215</v>
      </c>
      <c r="P76" s="29">
        <f t="shared" si="21"/>
        <v>130.0965</v>
      </c>
      <c r="Q76" s="8">
        <v>130</v>
      </c>
      <c r="R76" s="43">
        <v>140</v>
      </c>
      <c r="S76" s="43">
        <v>140</v>
      </c>
      <c r="T76" s="3"/>
      <c r="U76" s="3">
        <v>130</v>
      </c>
      <c r="V76" s="29">
        <f t="shared" si="22"/>
        <v>78.663</v>
      </c>
      <c r="W76" s="3">
        <f t="shared" si="23"/>
        <v>345</v>
      </c>
      <c r="X76" s="29">
        <f t="shared" si="24"/>
        <v>208.7595</v>
      </c>
      <c r="Y76" s="8">
        <v>220</v>
      </c>
      <c r="Z76" s="43">
        <v>230</v>
      </c>
      <c r="AA76" s="3">
        <v>0</v>
      </c>
      <c r="AB76" s="3"/>
      <c r="AC76" s="3">
        <v>220</v>
      </c>
      <c r="AD76" s="29">
        <f t="shared" si="25"/>
        <v>133.12199999999999</v>
      </c>
      <c r="AE76" s="3">
        <f t="shared" si="26"/>
        <v>565</v>
      </c>
      <c r="AF76" s="29">
        <f t="shared" si="27"/>
        <v>341.88149999999996</v>
      </c>
      <c r="AG76" s="3"/>
    </row>
    <row r="77" spans="1:33" ht="12.75">
      <c r="A77" s="3">
        <v>5</v>
      </c>
      <c r="B77" s="3">
        <v>2</v>
      </c>
      <c r="C77" s="3">
        <v>90</v>
      </c>
      <c r="D77" s="3" t="s">
        <v>102</v>
      </c>
      <c r="E77" s="3" t="s">
        <v>100</v>
      </c>
      <c r="F77" s="3" t="s">
        <v>39</v>
      </c>
      <c r="G77" s="1">
        <v>26775</v>
      </c>
      <c r="H77" s="3" t="s">
        <v>45</v>
      </c>
      <c r="I77" s="2">
        <v>89.35</v>
      </c>
      <c r="J77" s="29">
        <v>0.5899</v>
      </c>
      <c r="K77" s="15">
        <v>170</v>
      </c>
      <c r="L77" s="43">
        <v>180</v>
      </c>
      <c r="M77" s="43">
        <v>180</v>
      </c>
      <c r="N77" s="3"/>
      <c r="O77" s="3">
        <v>170</v>
      </c>
      <c r="P77" s="29">
        <f t="shared" si="21"/>
        <v>100.283</v>
      </c>
      <c r="Q77" s="43">
        <v>110</v>
      </c>
      <c r="R77" s="3">
        <v>115</v>
      </c>
      <c r="S77" s="43">
        <v>120</v>
      </c>
      <c r="T77" s="3"/>
      <c r="U77" s="3">
        <v>115</v>
      </c>
      <c r="V77" s="29">
        <f t="shared" si="22"/>
        <v>67.8385</v>
      </c>
      <c r="W77" s="3">
        <f t="shared" si="23"/>
        <v>285</v>
      </c>
      <c r="X77" s="29">
        <f t="shared" si="24"/>
        <v>168.1215</v>
      </c>
      <c r="Y77" s="3">
        <v>160</v>
      </c>
      <c r="Z77" s="8">
        <v>170</v>
      </c>
      <c r="AA77" s="8">
        <v>180</v>
      </c>
      <c r="AB77" s="3"/>
      <c r="AC77" s="3">
        <v>180</v>
      </c>
      <c r="AD77" s="29">
        <f t="shared" si="25"/>
        <v>106.182</v>
      </c>
      <c r="AE77" s="3">
        <f t="shared" si="26"/>
        <v>465</v>
      </c>
      <c r="AF77" s="29">
        <f t="shared" si="27"/>
        <v>274.3035</v>
      </c>
      <c r="AG77" s="3"/>
    </row>
    <row r="78" spans="1:76" s="20" customFormat="1" ht="12.75">
      <c r="A78" s="3">
        <v>12</v>
      </c>
      <c r="B78" s="3">
        <v>1</v>
      </c>
      <c r="C78" s="3">
        <v>90</v>
      </c>
      <c r="D78" s="3" t="s">
        <v>94</v>
      </c>
      <c r="E78" s="3" t="s">
        <v>49</v>
      </c>
      <c r="F78" s="3" t="s">
        <v>39</v>
      </c>
      <c r="G78" s="1">
        <v>30204</v>
      </c>
      <c r="H78" s="3" t="s">
        <v>40</v>
      </c>
      <c r="I78" s="2">
        <v>85.8</v>
      </c>
      <c r="J78" s="29">
        <v>0.603</v>
      </c>
      <c r="K78" s="15">
        <v>200</v>
      </c>
      <c r="L78" s="14">
        <v>210</v>
      </c>
      <c r="M78" s="14">
        <v>215</v>
      </c>
      <c r="N78" s="3"/>
      <c r="O78" s="3">
        <v>215</v>
      </c>
      <c r="P78" s="29">
        <f t="shared" si="21"/>
        <v>129.64499999999998</v>
      </c>
      <c r="Q78" s="15">
        <v>120</v>
      </c>
      <c r="R78" s="43">
        <v>125</v>
      </c>
      <c r="S78" s="43">
        <v>125</v>
      </c>
      <c r="T78" s="3"/>
      <c r="U78" s="3">
        <v>120</v>
      </c>
      <c r="V78" s="29">
        <f t="shared" si="22"/>
        <v>72.36</v>
      </c>
      <c r="W78" s="3">
        <f t="shared" si="23"/>
        <v>335</v>
      </c>
      <c r="X78" s="29">
        <f t="shared" si="24"/>
        <v>202.005</v>
      </c>
      <c r="Y78" s="3">
        <v>220</v>
      </c>
      <c r="Z78" s="14">
        <v>235</v>
      </c>
      <c r="AA78" s="3">
        <v>240</v>
      </c>
      <c r="AB78" s="3"/>
      <c r="AC78" s="3">
        <v>240</v>
      </c>
      <c r="AD78" s="29">
        <f t="shared" si="25"/>
        <v>144.72</v>
      </c>
      <c r="AE78" s="3">
        <f t="shared" si="26"/>
        <v>575</v>
      </c>
      <c r="AF78" s="29">
        <f t="shared" si="27"/>
        <v>346.72499999999997</v>
      </c>
      <c r="AG78" s="3" t="s">
        <v>247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21"/>
    </row>
    <row r="79" spans="1:33" ht="12.75">
      <c r="A79" s="3">
        <v>5</v>
      </c>
      <c r="B79" s="3">
        <v>2</v>
      </c>
      <c r="C79" s="3">
        <v>90</v>
      </c>
      <c r="D79" s="3" t="s">
        <v>155</v>
      </c>
      <c r="E79" s="3" t="s">
        <v>49</v>
      </c>
      <c r="F79" s="3" t="s">
        <v>39</v>
      </c>
      <c r="G79" s="1">
        <v>33283</v>
      </c>
      <c r="H79" s="3" t="s">
        <v>40</v>
      </c>
      <c r="I79" s="2">
        <v>85.65</v>
      </c>
      <c r="J79" s="29">
        <v>0.6036</v>
      </c>
      <c r="K79" s="43">
        <v>200</v>
      </c>
      <c r="L79" s="14">
        <v>210</v>
      </c>
      <c r="M79" s="43">
        <v>220</v>
      </c>
      <c r="N79" s="3"/>
      <c r="O79" s="28">
        <v>210</v>
      </c>
      <c r="P79" s="29">
        <f t="shared" si="21"/>
        <v>126.756</v>
      </c>
      <c r="Q79" s="43">
        <v>145</v>
      </c>
      <c r="R79" s="3">
        <v>147.5</v>
      </c>
      <c r="S79" s="43">
        <v>155</v>
      </c>
      <c r="T79" s="3"/>
      <c r="U79" s="28">
        <v>147.5</v>
      </c>
      <c r="V79" s="29">
        <f t="shared" si="22"/>
        <v>89.031</v>
      </c>
      <c r="W79" s="3">
        <f t="shared" si="23"/>
        <v>357.5</v>
      </c>
      <c r="X79" s="29">
        <f t="shared" si="24"/>
        <v>215.787</v>
      </c>
      <c r="Y79" s="3">
        <v>200</v>
      </c>
      <c r="Z79" s="14">
        <v>215</v>
      </c>
      <c r="AA79" s="43">
        <v>230</v>
      </c>
      <c r="AB79" s="3"/>
      <c r="AC79" s="28">
        <v>215</v>
      </c>
      <c r="AD79" s="29">
        <f t="shared" si="25"/>
        <v>129.774</v>
      </c>
      <c r="AE79" s="3">
        <f t="shared" si="26"/>
        <v>572.5</v>
      </c>
      <c r="AF79" s="29">
        <f t="shared" si="27"/>
        <v>345.56100000000004</v>
      </c>
      <c r="AG79" s="3"/>
    </row>
    <row r="80" spans="1:33" ht="12.75">
      <c r="A80" s="3">
        <v>4</v>
      </c>
      <c r="B80" s="3">
        <v>3</v>
      </c>
      <c r="C80" s="3">
        <v>90</v>
      </c>
      <c r="D80" s="3" t="s">
        <v>80</v>
      </c>
      <c r="E80" s="3" t="s">
        <v>81</v>
      </c>
      <c r="F80" s="3" t="s">
        <v>39</v>
      </c>
      <c r="G80" s="1">
        <v>32508</v>
      </c>
      <c r="H80" s="3" t="s">
        <v>40</v>
      </c>
      <c r="I80" s="2">
        <v>87.25</v>
      </c>
      <c r="J80" s="29">
        <v>0.5965</v>
      </c>
      <c r="K80" s="15">
        <v>180</v>
      </c>
      <c r="L80" s="43">
        <v>185</v>
      </c>
      <c r="M80" s="8">
        <v>185</v>
      </c>
      <c r="N80" s="3"/>
      <c r="O80" s="3">
        <v>185</v>
      </c>
      <c r="P80" s="29">
        <f t="shared" si="21"/>
        <v>110.3525</v>
      </c>
      <c r="Q80" s="3">
        <v>120</v>
      </c>
      <c r="R80" s="43">
        <v>125</v>
      </c>
      <c r="S80" s="3">
        <v>125</v>
      </c>
      <c r="T80" s="3"/>
      <c r="U80" s="3">
        <v>125</v>
      </c>
      <c r="V80" s="29">
        <f t="shared" si="22"/>
        <v>74.5625</v>
      </c>
      <c r="W80" s="3">
        <f t="shared" si="23"/>
        <v>310</v>
      </c>
      <c r="X80" s="29">
        <f t="shared" si="24"/>
        <v>184.91500000000002</v>
      </c>
      <c r="Y80" s="3">
        <v>235</v>
      </c>
      <c r="Z80" s="3">
        <v>240</v>
      </c>
      <c r="AA80" s="3">
        <v>245</v>
      </c>
      <c r="AB80" s="3"/>
      <c r="AC80" s="3">
        <v>245</v>
      </c>
      <c r="AD80" s="29">
        <f t="shared" si="25"/>
        <v>146.1425</v>
      </c>
      <c r="AE80" s="3">
        <f t="shared" si="26"/>
        <v>555</v>
      </c>
      <c r="AF80" s="29">
        <f t="shared" si="27"/>
        <v>331.0575</v>
      </c>
      <c r="AG80" s="3"/>
    </row>
    <row r="81" spans="1:33" ht="12.75">
      <c r="A81" s="3">
        <v>3</v>
      </c>
      <c r="B81" s="3">
        <v>4</v>
      </c>
      <c r="C81" s="3">
        <v>90</v>
      </c>
      <c r="D81" s="3" t="s">
        <v>117</v>
      </c>
      <c r="E81" s="3" t="s">
        <v>51</v>
      </c>
      <c r="F81" s="3" t="s">
        <v>39</v>
      </c>
      <c r="G81" s="1">
        <v>31154</v>
      </c>
      <c r="H81" s="3" t="s">
        <v>40</v>
      </c>
      <c r="I81" s="2">
        <v>87.5</v>
      </c>
      <c r="J81" s="29">
        <v>0.5956</v>
      </c>
      <c r="K81" s="8">
        <v>170</v>
      </c>
      <c r="L81" s="43">
        <v>180</v>
      </c>
      <c r="M81" s="14">
        <v>185</v>
      </c>
      <c r="N81" s="3"/>
      <c r="O81" s="3">
        <v>185</v>
      </c>
      <c r="P81" s="29">
        <f t="shared" si="21"/>
        <v>110.186</v>
      </c>
      <c r="Q81" s="8">
        <v>120</v>
      </c>
      <c r="R81" s="8">
        <v>130</v>
      </c>
      <c r="S81" s="8">
        <v>135</v>
      </c>
      <c r="T81" s="3"/>
      <c r="U81" s="3">
        <v>135</v>
      </c>
      <c r="V81" s="29">
        <f t="shared" si="22"/>
        <v>80.406</v>
      </c>
      <c r="W81" s="3">
        <f t="shared" si="23"/>
        <v>320</v>
      </c>
      <c r="X81" s="29">
        <f t="shared" si="24"/>
        <v>190.592</v>
      </c>
      <c r="Y81" s="8">
        <v>200</v>
      </c>
      <c r="Z81" s="14">
        <v>222.5</v>
      </c>
      <c r="AA81" s="3">
        <v>0</v>
      </c>
      <c r="AB81" s="3"/>
      <c r="AC81" s="3">
        <v>222.5</v>
      </c>
      <c r="AD81" s="29">
        <f t="shared" si="25"/>
        <v>132.52100000000002</v>
      </c>
      <c r="AE81" s="3">
        <f t="shared" si="26"/>
        <v>542.5</v>
      </c>
      <c r="AF81" s="29">
        <f t="shared" si="27"/>
        <v>323.113</v>
      </c>
      <c r="AG81" s="3"/>
    </row>
    <row r="82" spans="1:76" s="3" customFormat="1" ht="12.75">
      <c r="A82" s="3">
        <v>12</v>
      </c>
      <c r="B82" s="3">
        <v>1</v>
      </c>
      <c r="C82" s="3">
        <v>90</v>
      </c>
      <c r="D82" s="3" t="s">
        <v>87</v>
      </c>
      <c r="E82" s="3" t="s">
        <v>86</v>
      </c>
      <c r="F82" s="3" t="s">
        <v>39</v>
      </c>
      <c r="G82" s="1">
        <v>35978</v>
      </c>
      <c r="H82" s="3" t="s">
        <v>47</v>
      </c>
      <c r="I82" s="2">
        <v>86.9</v>
      </c>
      <c r="J82" s="29">
        <v>0.676</v>
      </c>
      <c r="K82" s="14">
        <v>120</v>
      </c>
      <c r="L82" s="43">
        <v>127.5</v>
      </c>
      <c r="M82" s="14">
        <v>0</v>
      </c>
      <c r="O82" s="3">
        <v>120</v>
      </c>
      <c r="P82" s="29">
        <f t="shared" si="21"/>
        <v>81.12</v>
      </c>
      <c r="Q82" s="14">
        <v>90</v>
      </c>
      <c r="R82" s="43">
        <v>95</v>
      </c>
      <c r="S82" s="3">
        <v>0</v>
      </c>
      <c r="U82" s="3">
        <v>90</v>
      </c>
      <c r="V82" s="29">
        <f t="shared" si="22"/>
        <v>60.84</v>
      </c>
      <c r="W82" s="3">
        <f t="shared" si="23"/>
        <v>210</v>
      </c>
      <c r="X82" s="29">
        <f t="shared" si="24"/>
        <v>141.96</v>
      </c>
      <c r="Y82" s="3">
        <v>130</v>
      </c>
      <c r="Z82" s="14">
        <v>160</v>
      </c>
      <c r="AA82" s="3">
        <v>180</v>
      </c>
      <c r="AC82" s="3">
        <v>180</v>
      </c>
      <c r="AD82" s="29">
        <f t="shared" si="25"/>
        <v>121.68</v>
      </c>
      <c r="AE82" s="3">
        <f t="shared" si="26"/>
        <v>390</v>
      </c>
      <c r="AF82" s="29">
        <f t="shared" si="27"/>
        <v>263.64000000000004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30"/>
    </row>
    <row r="83" spans="1:76" s="3" customFormat="1" ht="12.75">
      <c r="A83" s="3">
        <v>12</v>
      </c>
      <c r="B83" s="3">
        <v>1</v>
      </c>
      <c r="C83" s="3">
        <v>90</v>
      </c>
      <c r="D83" s="3" t="s">
        <v>84</v>
      </c>
      <c r="E83" s="3" t="s">
        <v>64</v>
      </c>
      <c r="F83" s="3" t="s">
        <v>39</v>
      </c>
      <c r="G83" s="1">
        <v>35459</v>
      </c>
      <c r="H83" s="3" t="s">
        <v>59</v>
      </c>
      <c r="I83" s="2">
        <v>89.95</v>
      </c>
      <c r="J83" s="29">
        <v>0.6204</v>
      </c>
      <c r="K83" s="43">
        <v>200</v>
      </c>
      <c r="L83" s="8">
        <v>200</v>
      </c>
      <c r="M83" s="14">
        <v>210</v>
      </c>
      <c r="O83" s="3">
        <v>210</v>
      </c>
      <c r="P83" s="29">
        <f t="shared" si="21"/>
        <v>130.284</v>
      </c>
      <c r="Q83" s="8">
        <v>145</v>
      </c>
      <c r="R83" s="43">
        <v>152.5</v>
      </c>
      <c r="S83" s="43">
        <v>152.5</v>
      </c>
      <c r="U83" s="3">
        <v>145</v>
      </c>
      <c r="V83" s="29">
        <f t="shared" si="22"/>
        <v>89.958</v>
      </c>
      <c r="W83" s="3">
        <f t="shared" si="23"/>
        <v>355</v>
      </c>
      <c r="X83" s="29">
        <f t="shared" si="24"/>
        <v>220.242</v>
      </c>
      <c r="Y83" s="43">
        <v>230</v>
      </c>
      <c r="Z83" s="14">
        <v>230</v>
      </c>
      <c r="AA83" s="3">
        <v>240</v>
      </c>
      <c r="AC83" s="3">
        <v>240</v>
      </c>
      <c r="AD83" s="29">
        <f t="shared" si="25"/>
        <v>148.896</v>
      </c>
      <c r="AE83" s="3">
        <f t="shared" si="26"/>
        <v>595</v>
      </c>
      <c r="AF83" s="29">
        <f t="shared" si="27"/>
        <v>369.138</v>
      </c>
      <c r="AG83" s="3" t="s">
        <v>263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30"/>
    </row>
    <row r="84" spans="1:76" s="3" customFormat="1" ht="12.75">
      <c r="A84" s="3">
        <v>5</v>
      </c>
      <c r="B84" s="3">
        <v>2</v>
      </c>
      <c r="C84" s="3">
        <v>90</v>
      </c>
      <c r="D84" s="3" t="s">
        <v>242</v>
      </c>
      <c r="E84" s="3" t="s">
        <v>49</v>
      </c>
      <c r="F84" s="3" t="s">
        <v>39</v>
      </c>
      <c r="G84" s="1">
        <v>34988</v>
      </c>
      <c r="H84" s="3" t="s">
        <v>59</v>
      </c>
      <c r="I84" s="2">
        <v>89</v>
      </c>
      <c r="J84" s="29">
        <v>0.6129</v>
      </c>
      <c r="K84" s="15">
        <v>180</v>
      </c>
      <c r="L84" s="14">
        <v>190</v>
      </c>
      <c r="M84" s="43">
        <v>195</v>
      </c>
      <c r="O84" s="3">
        <v>190</v>
      </c>
      <c r="P84" s="29">
        <f t="shared" si="21"/>
        <v>116.451</v>
      </c>
      <c r="Q84" s="15">
        <v>115</v>
      </c>
      <c r="R84" s="3">
        <v>120</v>
      </c>
      <c r="S84" s="3">
        <v>122.5</v>
      </c>
      <c r="U84" s="3">
        <v>122.5</v>
      </c>
      <c r="V84" s="29">
        <f t="shared" si="22"/>
        <v>75.08025</v>
      </c>
      <c r="W84" s="3">
        <f t="shared" si="23"/>
        <v>312.5</v>
      </c>
      <c r="X84" s="29">
        <f t="shared" si="24"/>
        <v>191.53125</v>
      </c>
      <c r="Y84" s="3">
        <v>190</v>
      </c>
      <c r="Z84" s="43">
        <v>200</v>
      </c>
      <c r="AA84" s="3">
        <v>200</v>
      </c>
      <c r="AC84" s="3">
        <v>200</v>
      </c>
      <c r="AD84" s="29">
        <f t="shared" si="25"/>
        <v>122.58</v>
      </c>
      <c r="AE84" s="3">
        <f t="shared" si="26"/>
        <v>512.5</v>
      </c>
      <c r="AF84" s="29">
        <f t="shared" si="27"/>
        <v>314.11125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30"/>
    </row>
    <row r="85" spans="1:76" s="3" customFormat="1" ht="12.75" customHeight="1">
      <c r="A85" s="3">
        <v>12</v>
      </c>
      <c r="B85" s="3">
        <v>1</v>
      </c>
      <c r="C85" s="3">
        <v>100</v>
      </c>
      <c r="D85" s="3" t="s">
        <v>144</v>
      </c>
      <c r="E85" s="3" t="s">
        <v>145</v>
      </c>
      <c r="F85" s="3" t="s">
        <v>146</v>
      </c>
      <c r="G85" s="1">
        <v>33480</v>
      </c>
      <c r="H85" s="3" t="s">
        <v>50</v>
      </c>
      <c r="I85" s="2">
        <v>95.9</v>
      </c>
      <c r="J85" s="29">
        <v>0.5651</v>
      </c>
      <c r="K85" s="8">
        <v>190</v>
      </c>
      <c r="L85" s="43">
        <v>200</v>
      </c>
      <c r="M85" s="14">
        <v>200</v>
      </c>
      <c r="O85" s="3">
        <v>200</v>
      </c>
      <c r="P85" s="29">
        <f t="shared" si="21"/>
        <v>113.02000000000001</v>
      </c>
      <c r="Q85" s="8">
        <v>150</v>
      </c>
      <c r="R85" s="8">
        <v>155</v>
      </c>
      <c r="S85" s="43">
        <v>157.5</v>
      </c>
      <c r="U85" s="3">
        <v>155</v>
      </c>
      <c r="V85" s="29">
        <f t="shared" si="22"/>
        <v>87.5905</v>
      </c>
      <c r="W85" s="3">
        <f t="shared" si="23"/>
        <v>355</v>
      </c>
      <c r="X85" s="29">
        <f t="shared" si="24"/>
        <v>200.61050000000003</v>
      </c>
      <c r="Y85" s="8">
        <v>230</v>
      </c>
      <c r="Z85" s="3">
        <v>240</v>
      </c>
      <c r="AA85" s="3">
        <v>250</v>
      </c>
      <c r="AC85" s="3">
        <v>250</v>
      </c>
      <c r="AD85" s="29">
        <f t="shared" si="25"/>
        <v>141.275</v>
      </c>
      <c r="AE85" s="3">
        <f t="shared" si="26"/>
        <v>605</v>
      </c>
      <c r="AF85" s="29">
        <f t="shared" si="27"/>
        <v>341.88550000000004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30"/>
    </row>
    <row r="86" spans="1:33" ht="12.75">
      <c r="A86" s="3">
        <v>12</v>
      </c>
      <c r="B86" s="3">
        <v>1</v>
      </c>
      <c r="C86" s="3">
        <v>100</v>
      </c>
      <c r="D86" s="3" t="s">
        <v>136</v>
      </c>
      <c r="E86" s="3" t="s">
        <v>160</v>
      </c>
      <c r="F86" s="3" t="s">
        <v>39</v>
      </c>
      <c r="G86" s="1">
        <v>31547</v>
      </c>
      <c r="H86" s="3" t="s">
        <v>40</v>
      </c>
      <c r="I86" s="2">
        <v>98.2</v>
      </c>
      <c r="J86" s="29">
        <v>0.5586</v>
      </c>
      <c r="K86" s="43">
        <v>180</v>
      </c>
      <c r="L86" s="8">
        <v>185</v>
      </c>
      <c r="M86" s="43">
        <v>197.5</v>
      </c>
      <c r="N86" s="3"/>
      <c r="O86" s="3">
        <v>185</v>
      </c>
      <c r="P86" s="29">
        <f t="shared" si="21"/>
        <v>103.341</v>
      </c>
      <c r="Q86" s="3">
        <v>140</v>
      </c>
      <c r="R86" s="3">
        <v>145</v>
      </c>
      <c r="S86" s="3">
        <v>150</v>
      </c>
      <c r="T86" s="3"/>
      <c r="U86" s="3">
        <v>150</v>
      </c>
      <c r="V86" s="29">
        <f t="shared" si="22"/>
        <v>83.78999999999999</v>
      </c>
      <c r="W86" s="3">
        <f t="shared" si="23"/>
        <v>335</v>
      </c>
      <c r="X86" s="29">
        <f t="shared" si="24"/>
        <v>187.131</v>
      </c>
      <c r="Y86" s="3">
        <v>265</v>
      </c>
      <c r="Z86" s="8">
        <v>280</v>
      </c>
      <c r="AA86" s="43">
        <v>290</v>
      </c>
      <c r="AB86" s="3"/>
      <c r="AC86" s="3">
        <v>280</v>
      </c>
      <c r="AD86" s="29">
        <f t="shared" si="25"/>
        <v>156.408</v>
      </c>
      <c r="AE86" s="3">
        <f t="shared" si="26"/>
        <v>615</v>
      </c>
      <c r="AF86" s="29">
        <f t="shared" si="27"/>
        <v>343.539</v>
      </c>
      <c r="AG86" s="3"/>
    </row>
    <row r="87" spans="1:76" s="20" customFormat="1" ht="12.75">
      <c r="A87" s="3">
        <v>5</v>
      </c>
      <c r="B87" s="3">
        <v>2</v>
      </c>
      <c r="C87" s="3">
        <v>100</v>
      </c>
      <c r="D87" s="3" t="s">
        <v>157</v>
      </c>
      <c r="E87" s="3" t="s">
        <v>49</v>
      </c>
      <c r="F87" s="3" t="s">
        <v>39</v>
      </c>
      <c r="G87" s="1">
        <v>31099</v>
      </c>
      <c r="H87" s="3" t="s">
        <v>40</v>
      </c>
      <c r="I87" s="2">
        <v>94.85</v>
      </c>
      <c r="J87" s="29">
        <v>0.5685</v>
      </c>
      <c r="K87" s="3">
        <v>180</v>
      </c>
      <c r="L87" s="43">
        <v>190</v>
      </c>
      <c r="M87" s="14">
        <v>190</v>
      </c>
      <c r="N87" s="3"/>
      <c r="O87" s="28">
        <v>190</v>
      </c>
      <c r="P87" s="29">
        <f t="shared" si="21"/>
        <v>108.015</v>
      </c>
      <c r="Q87" s="3">
        <v>130</v>
      </c>
      <c r="R87" s="3">
        <v>140</v>
      </c>
      <c r="S87" s="43">
        <v>145</v>
      </c>
      <c r="T87" s="3"/>
      <c r="U87" s="28">
        <v>140</v>
      </c>
      <c r="V87" s="29">
        <f t="shared" si="22"/>
        <v>79.59</v>
      </c>
      <c r="W87" s="3">
        <f t="shared" si="23"/>
        <v>330</v>
      </c>
      <c r="X87" s="29">
        <f t="shared" si="24"/>
        <v>187.605</v>
      </c>
      <c r="Y87" s="3">
        <v>240</v>
      </c>
      <c r="Z87" s="14">
        <v>260</v>
      </c>
      <c r="AA87" s="43">
        <v>270</v>
      </c>
      <c r="AB87" s="3"/>
      <c r="AC87" s="28">
        <v>260</v>
      </c>
      <c r="AD87" s="29">
        <f t="shared" si="25"/>
        <v>147.81</v>
      </c>
      <c r="AE87" s="3">
        <f t="shared" si="26"/>
        <v>590</v>
      </c>
      <c r="AF87" s="29">
        <f t="shared" si="27"/>
        <v>335.415</v>
      </c>
      <c r="AG87" s="3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21"/>
    </row>
    <row r="88" spans="1:33" ht="12.75">
      <c r="A88" s="3">
        <v>4</v>
      </c>
      <c r="B88" s="3">
        <v>3</v>
      </c>
      <c r="C88" s="3">
        <v>100</v>
      </c>
      <c r="D88" s="3" t="s">
        <v>101</v>
      </c>
      <c r="E88" s="3" t="s">
        <v>100</v>
      </c>
      <c r="F88" s="3" t="s">
        <v>39</v>
      </c>
      <c r="G88" s="1">
        <v>28606</v>
      </c>
      <c r="H88" s="3" t="s">
        <v>40</v>
      </c>
      <c r="I88" s="2">
        <v>93.45</v>
      </c>
      <c r="J88" s="29">
        <v>0.5727</v>
      </c>
      <c r="K88" s="15">
        <v>170</v>
      </c>
      <c r="L88" s="3">
        <v>185</v>
      </c>
      <c r="M88" s="8">
        <v>195</v>
      </c>
      <c r="N88" s="3"/>
      <c r="O88" s="3">
        <v>195</v>
      </c>
      <c r="P88" s="29">
        <f t="shared" si="21"/>
        <v>111.6765</v>
      </c>
      <c r="Q88" s="3">
        <v>140</v>
      </c>
      <c r="R88" s="3">
        <v>155</v>
      </c>
      <c r="S88" s="3">
        <v>160</v>
      </c>
      <c r="T88" s="3"/>
      <c r="U88" s="3">
        <v>160</v>
      </c>
      <c r="V88" s="29">
        <f t="shared" si="22"/>
        <v>91.632</v>
      </c>
      <c r="W88" s="3">
        <f t="shared" si="23"/>
        <v>355</v>
      </c>
      <c r="X88" s="29">
        <f t="shared" si="24"/>
        <v>203.3085</v>
      </c>
      <c r="Y88" s="3">
        <v>190</v>
      </c>
      <c r="Z88" s="3">
        <v>210</v>
      </c>
      <c r="AA88" s="8">
        <v>220</v>
      </c>
      <c r="AB88" s="3"/>
      <c r="AC88" s="3">
        <v>220</v>
      </c>
      <c r="AD88" s="29">
        <f t="shared" si="25"/>
        <v>125.994</v>
      </c>
      <c r="AE88" s="3">
        <f t="shared" si="26"/>
        <v>575</v>
      </c>
      <c r="AF88" s="29">
        <f t="shared" si="27"/>
        <v>329.3025</v>
      </c>
      <c r="AG88" s="3"/>
    </row>
    <row r="89" spans="1:33" ht="12.75">
      <c r="A89" s="3">
        <v>3</v>
      </c>
      <c r="B89" s="3">
        <v>4</v>
      </c>
      <c r="C89" s="3">
        <v>100</v>
      </c>
      <c r="D89" s="3" t="s">
        <v>258</v>
      </c>
      <c r="E89" s="3" t="s">
        <v>49</v>
      </c>
      <c r="F89" s="3" t="s">
        <v>39</v>
      </c>
      <c r="G89" s="1">
        <v>33185</v>
      </c>
      <c r="H89" s="3" t="s">
        <v>40</v>
      </c>
      <c r="I89" s="2">
        <v>95.65</v>
      </c>
      <c r="J89" s="29">
        <v>0.5657</v>
      </c>
      <c r="K89" s="3">
        <v>180</v>
      </c>
      <c r="L89" s="14">
        <v>190</v>
      </c>
      <c r="M89" s="43">
        <v>202.5</v>
      </c>
      <c r="N89" s="3"/>
      <c r="O89" s="28">
        <v>190</v>
      </c>
      <c r="P89" s="29">
        <f t="shared" si="21"/>
        <v>107.48299999999999</v>
      </c>
      <c r="Q89" s="3">
        <v>145</v>
      </c>
      <c r="R89" s="43">
        <v>150</v>
      </c>
      <c r="S89" s="3">
        <v>152.5</v>
      </c>
      <c r="T89" s="3"/>
      <c r="U89" s="28">
        <v>152.5</v>
      </c>
      <c r="V89" s="29">
        <f t="shared" si="22"/>
        <v>86.26925</v>
      </c>
      <c r="W89" s="3">
        <f t="shared" si="23"/>
        <v>342.5</v>
      </c>
      <c r="X89" s="29">
        <f t="shared" si="24"/>
        <v>193.75225</v>
      </c>
      <c r="Y89" s="3">
        <v>190</v>
      </c>
      <c r="Z89" s="14">
        <v>0</v>
      </c>
      <c r="AA89" s="3">
        <v>0</v>
      </c>
      <c r="AB89" s="3"/>
      <c r="AC89" s="28">
        <v>190</v>
      </c>
      <c r="AD89" s="29">
        <f t="shared" si="25"/>
        <v>107.48299999999999</v>
      </c>
      <c r="AE89" s="3">
        <f t="shared" si="26"/>
        <v>532.5</v>
      </c>
      <c r="AF89" s="29">
        <f t="shared" si="27"/>
        <v>301.23525</v>
      </c>
      <c r="AG89" s="3"/>
    </row>
    <row r="90" spans="1:33" ht="12.75">
      <c r="A90" s="3">
        <v>12</v>
      </c>
      <c r="B90" s="3">
        <v>1</v>
      </c>
      <c r="C90" s="3">
        <v>110</v>
      </c>
      <c r="D90" s="3" t="s">
        <v>126</v>
      </c>
      <c r="E90" s="3" t="s">
        <v>49</v>
      </c>
      <c r="F90" s="3" t="s">
        <v>39</v>
      </c>
      <c r="G90" s="1">
        <v>19516</v>
      </c>
      <c r="H90" s="3" t="s">
        <v>38</v>
      </c>
      <c r="I90" s="2">
        <v>106.9</v>
      </c>
      <c r="J90" s="29">
        <v>0.9192</v>
      </c>
      <c r="K90" s="8">
        <v>190</v>
      </c>
      <c r="L90" s="43">
        <v>200</v>
      </c>
      <c r="M90" s="3">
        <v>200</v>
      </c>
      <c r="N90" s="3"/>
      <c r="O90" s="3">
        <v>200</v>
      </c>
      <c r="P90" s="29">
        <f t="shared" si="21"/>
        <v>183.84</v>
      </c>
      <c r="Q90" s="15">
        <v>125</v>
      </c>
      <c r="R90" s="3">
        <v>132.5</v>
      </c>
      <c r="S90" s="43">
        <v>135</v>
      </c>
      <c r="T90" s="3"/>
      <c r="U90" s="3">
        <v>132.5</v>
      </c>
      <c r="V90" s="29">
        <f t="shared" si="22"/>
        <v>121.794</v>
      </c>
      <c r="W90" s="3">
        <f t="shared" si="23"/>
        <v>332.5</v>
      </c>
      <c r="X90" s="29">
        <f t="shared" si="24"/>
        <v>305.634</v>
      </c>
      <c r="Y90" s="3">
        <v>200</v>
      </c>
      <c r="Z90" s="3">
        <v>215</v>
      </c>
      <c r="AA90" s="43">
        <v>220</v>
      </c>
      <c r="AB90" s="3"/>
      <c r="AC90" s="3">
        <v>215</v>
      </c>
      <c r="AD90" s="29">
        <f t="shared" si="25"/>
        <v>197.62800000000001</v>
      </c>
      <c r="AE90" s="3">
        <f t="shared" si="26"/>
        <v>547.5</v>
      </c>
      <c r="AF90" s="29">
        <f t="shared" si="27"/>
        <v>503.262</v>
      </c>
      <c r="AG90" s="3"/>
    </row>
    <row r="91" spans="1:33" ht="12.75">
      <c r="A91" s="3">
        <v>0</v>
      </c>
      <c r="B91" s="3" t="s">
        <v>248</v>
      </c>
      <c r="C91" s="3">
        <v>110</v>
      </c>
      <c r="D91" s="3" t="s">
        <v>121</v>
      </c>
      <c r="E91" s="3" t="s">
        <v>64</v>
      </c>
      <c r="F91" s="3" t="s">
        <v>39</v>
      </c>
      <c r="G91" s="1">
        <v>31516</v>
      </c>
      <c r="H91" s="3" t="s">
        <v>40</v>
      </c>
      <c r="I91" s="2">
        <v>109.2</v>
      </c>
      <c r="J91" s="29">
        <v>0.5375</v>
      </c>
      <c r="K91" s="43">
        <v>185</v>
      </c>
      <c r="L91" s="43">
        <v>185</v>
      </c>
      <c r="M91" s="43">
        <v>185</v>
      </c>
      <c r="N91" s="3"/>
      <c r="O91" s="3">
        <v>0</v>
      </c>
      <c r="P91" s="29">
        <f t="shared" si="21"/>
        <v>0</v>
      </c>
      <c r="Q91" s="8">
        <v>140</v>
      </c>
      <c r="R91" s="8">
        <v>0</v>
      </c>
      <c r="S91" s="8">
        <v>0</v>
      </c>
      <c r="T91" s="3"/>
      <c r="U91" s="3">
        <v>0</v>
      </c>
      <c r="V91" s="29">
        <f t="shared" si="22"/>
        <v>0</v>
      </c>
      <c r="W91" s="3">
        <f t="shared" si="23"/>
        <v>0</v>
      </c>
      <c r="X91" s="29">
        <f t="shared" si="24"/>
        <v>0</v>
      </c>
      <c r="Y91" s="8">
        <v>242.5</v>
      </c>
      <c r="Z91" s="43">
        <v>0</v>
      </c>
      <c r="AA91" s="43">
        <v>0</v>
      </c>
      <c r="AB91" s="3"/>
      <c r="AC91" s="3">
        <v>0</v>
      </c>
      <c r="AD91" s="29">
        <f t="shared" si="25"/>
        <v>0</v>
      </c>
      <c r="AE91" s="3">
        <f t="shared" si="26"/>
        <v>0</v>
      </c>
      <c r="AF91" s="29">
        <f t="shared" si="27"/>
        <v>0</v>
      </c>
      <c r="AG91" s="3"/>
    </row>
    <row r="92" spans="1:76" s="3" customFormat="1" ht="12.75">
      <c r="A92" s="3">
        <v>12</v>
      </c>
      <c r="B92" s="3">
        <v>1</v>
      </c>
      <c r="C92" s="3">
        <v>125</v>
      </c>
      <c r="D92" s="3" t="s">
        <v>237</v>
      </c>
      <c r="E92" s="3" t="s">
        <v>86</v>
      </c>
      <c r="F92" s="3" t="s">
        <v>39</v>
      </c>
      <c r="G92" s="1">
        <v>27297</v>
      </c>
      <c r="H92" s="3" t="s">
        <v>45</v>
      </c>
      <c r="I92" s="2">
        <v>114.1</v>
      </c>
      <c r="J92" s="29">
        <v>0.5322</v>
      </c>
      <c r="K92" s="8">
        <v>200</v>
      </c>
      <c r="L92" s="14">
        <v>205</v>
      </c>
      <c r="M92" s="3">
        <v>210</v>
      </c>
      <c r="O92" s="28">
        <v>210</v>
      </c>
      <c r="P92" s="29">
        <f t="shared" si="21"/>
        <v>111.762</v>
      </c>
      <c r="Q92" s="15">
        <v>170</v>
      </c>
      <c r="R92" s="43">
        <v>175</v>
      </c>
      <c r="S92" s="8">
        <v>0</v>
      </c>
      <c r="U92" s="3">
        <v>170</v>
      </c>
      <c r="V92" s="29">
        <f t="shared" si="22"/>
        <v>90.474</v>
      </c>
      <c r="W92" s="3">
        <f t="shared" si="23"/>
        <v>380</v>
      </c>
      <c r="X92" s="29">
        <f t="shared" si="24"/>
        <v>202.236</v>
      </c>
      <c r="Y92" s="3">
        <v>200</v>
      </c>
      <c r="Z92" s="3">
        <v>220</v>
      </c>
      <c r="AA92" s="43">
        <v>235</v>
      </c>
      <c r="AC92" s="3">
        <v>220</v>
      </c>
      <c r="AD92" s="29">
        <f t="shared" si="25"/>
        <v>117.084</v>
      </c>
      <c r="AE92" s="3">
        <f t="shared" si="26"/>
        <v>600</v>
      </c>
      <c r="AF92" s="29">
        <f t="shared" si="27"/>
        <v>319.32</v>
      </c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30"/>
    </row>
    <row r="93" spans="1:33" ht="12.75">
      <c r="A93" s="3">
        <v>12</v>
      </c>
      <c r="B93" s="3">
        <v>1</v>
      </c>
      <c r="C93" s="3">
        <v>140</v>
      </c>
      <c r="D93" s="3" t="s">
        <v>141</v>
      </c>
      <c r="E93" s="3" t="s">
        <v>49</v>
      </c>
      <c r="F93" s="3" t="s">
        <v>39</v>
      </c>
      <c r="G93" s="1">
        <v>30611</v>
      </c>
      <c r="H93" s="3" t="s">
        <v>40</v>
      </c>
      <c r="I93" s="2">
        <v>134.5</v>
      </c>
      <c r="J93" s="29">
        <v>0.5096</v>
      </c>
      <c r="K93" s="8">
        <v>250</v>
      </c>
      <c r="L93" s="43">
        <v>265</v>
      </c>
      <c r="M93" s="15">
        <v>265</v>
      </c>
      <c r="N93" s="3"/>
      <c r="O93" s="3">
        <v>265</v>
      </c>
      <c r="P93" s="29">
        <f t="shared" si="21"/>
        <v>135.044</v>
      </c>
      <c r="Q93" s="8">
        <v>160</v>
      </c>
      <c r="R93" s="8">
        <v>175</v>
      </c>
      <c r="S93" s="43">
        <v>180</v>
      </c>
      <c r="T93" s="3"/>
      <c r="U93" s="3">
        <v>175</v>
      </c>
      <c r="V93" s="29">
        <f t="shared" si="22"/>
        <v>89.18</v>
      </c>
      <c r="W93" s="3">
        <f t="shared" si="23"/>
        <v>440</v>
      </c>
      <c r="X93" s="29">
        <f t="shared" si="24"/>
        <v>224.22400000000002</v>
      </c>
      <c r="Y93" s="8">
        <v>250</v>
      </c>
      <c r="Z93" s="14">
        <v>270</v>
      </c>
      <c r="AA93" s="3">
        <v>290</v>
      </c>
      <c r="AB93" s="3"/>
      <c r="AC93" s="3">
        <v>290</v>
      </c>
      <c r="AD93" s="29">
        <f t="shared" si="25"/>
        <v>147.78400000000002</v>
      </c>
      <c r="AE93" s="3">
        <f t="shared" si="26"/>
        <v>730</v>
      </c>
      <c r="AF93" s="29">
        <f t="shared" si="27"/>
        <v>372.00800000000004</v>
      </c>
      <c r="AG93" s="3" t="s">
        <v>245</v>
      </c>
    </row>
    <row r="94" spans="1:33" ht="12.75">
      <c r="A94" s="3"/>
      <c r="B94" s="3"/>
      <c r="C94" s="3"/>
      <c r="D94" s="28" t="s">
        <v>260</v>
      </c>
      <c r="E94" s="28" t="s">
        <v>251</v>
      </c>
      <c r="F94" s="28" t="s">
        <v>244</v>
      </c>
      <c r="G94" s="1"/>
      <c r="H94" s="3"/>
      <c r="I94" s="2"/>
      <c r="J94" s="29"/>
      <c r="K94" s="8"/>
      <c r="L94" s="43"/>
      <c r="M94" s="15"/>
      <c r="N94" s="3"/>
      <c r="O94" s="3"/>
      <c r="P94" s="29"/>
      <c r="Q94" s="8"/>
      <c r="R94" s="8"/>
      <c r="S94" s="43"/>
      <c r="T94" s="3"/>
      <c r="U94" s="3"/>
      <c r="V94" s="29"/>
      <c r="W94" s="3"/>
      <c r="X94" s="29"/>
      <c r="Y94" s="8"/>
      <c r="Z94" s="14"/>
      <c r="AA94" s="3"/>
      <c r="AB94" s="3"/>
      <c r="AC94" s="3"/>
      <c r="AD94" s="29"/>
      <c r="AE94" s="3"/>
      <c r="AF94" s="29"/>
      <c r="AG94" s="3"/>
    </row>
    <row r="95" spans="1:33" ht="12.75" customHeight="1">
      <c r="A95" s="3">
        <v>12</v>
      </c>
      <c r="B95" s="3">
        <v>1</v>
      </c>
      <c r="C95" s="3">
        <v>90</v>
      </c>
      <c r="D95" s="3" t="s">
        <v>83</v>
      </c>
      <c r="E95" s="3" t="s">
        <v>60</v>
      </c>
      <c r="F95" s="3" t="s">
        <v>39</v>
      </c>
      <c r="G95" s="1">
        <v>30516</v>
      </c>
      <c r="H95" s="3" t="s">
        <v>40</v>
      </c>
      <c r="I95" s="2">
        <v>83.05</v>
      </c>
      <c r="J95" s="29">
        <v>0.6162</v>
      </c>
      <c r="K95" s="15"/>
      <c r="L95" s="3"/>
      <c r="M95" s="8"/>
      <c r="N95" s="3"/>
      <c r="O95" s="3"/>
      <c r="P95" s="29">
        <f>O95*J95</f>
        <v>0</v>
      </c>
      <c r="Q95" s="3"/>
      <c r="R95" s="3"/>
      <c r="S95" s="3"/>
      <c r="T95" s="3"/>
      <c r="U95" s="3"/>
      <c r="V95" s="29">
        <f>U95*J95</f>
        <v>0</v>
      </c>
      <c r="W95" s="3">
        <f>U95+O95</f>
        <v>0</v>
      </c>
      <c r="X95" s="29">
        <f>W95*J95</f>
        <v>0</v>
      </c>
      <c r="Y95" s="3">
        <v>220</v>
      </c>
      <c r="Z95" s="3">
        <v>242.5</v>
      </c>
      <c r="AA95" s="3">
        <v>262.5</v>
      </c>
      <c r="AB95" s="43">
        <v>283</v>
      </c>
      <c r="AC95" s="3">
        <v>262.5</v>
      </c>
      <c r="AD95" s="29">
        <f>AC95*J95</f>
        <v>161.7525</v>
      </c>
      <c r="AE95" s="3">
        <f>AC95+W95</f>
        <v>262.5</v>
      </c>
      <c r="AF95" s="29">
        <f>AE95*J95</f>
        <v>161.7525</v>
      </c>
      <c r="AG95" s="3"/>
    </row>
    <row r="96" spans="1:33" ht="12.75" customHeight="1">
      <c r="A96" s="3"/>
      <c r="B96" s="3"/>
      <c r="C96" s="3"/>
      <c r="D96" s="3"/>
      <c r="E96" s="28" t="s">
        <v>252</v>
      </c>
      <c r="F96" s="28" t="s">
        <v>243</v>
      </c>
      <c r="G96" s="1"/>
      <c r="H96" s="3"/>
      <c r="I96" s="2"/>
      <c r="J96" s="29"/>
      <c r="K96" s="15"/>
      <c r="L96" s="3"/>
      <c r="M96" s="8"/>
      <c r="N96" s="3"/>
      <c r="O96" s="3"/>
      <c r="P96" s="29"/>
      <c r="Q96" s="3"/>
      <c r="R96" s="3"/>
      <c r="S96" s="3"/>
      <c r="T96" s="3"/>
      <c r="U96" s="3"/>
      <c r="V96" s="29"/>
      <c r="W96" s="3"/>
      <c r="X96" s="29"/>
      <c r="Y96" s="3"/>
      <c r="Z96" s="3"/>
      <c r="AA96" s="3"/>
      <c r="AB96" s="43"/>
      <c r="AC96" s="3"/>
      <c r="AD96" s="29"/>
      <c r="AE96" s="3"/>
      <c r="AF96" s="29"/>
      <c r="AG96" s="3"/>
    </row>
    <row r="97" spans="1:33" ht="12.75" customHeight="1">
      <c r="A97" s="3">
        <v>12</v>
      </c>
      <c r="B97" s="3">
        <v>1</v>
      </c>
      <c r="C97" s="3">
        <v>48</v>
      </c>
      <c r="D97" s="3" t="s">
        <v>231</v>
      </c>
      <c r="E97" s="3" t="s">
        <v>228</v>
      </c>
      <c r="F97" s="3" t="s">
        <v>39</v>
      </c>
      <c r="G97" s="1">
        <v>35574</v>
      </c>
      <c r="H97" s="3" t="s">
        <v>47</v>
      </c>
      <c r="I97" s="2">
        <v>46.7</v>
      </c>
      <c r="J97" s="29">
        <v>1.1411</v>
      </c>
      <c r="K97" s="8">
        <v>90</v>
      </c>
      <c r="L97" s="43">
        <v>102.5</v>
      </c>
      <c r="M97" s="43">
        <v>105</v>
      </c>
      <c r="N97" s="43">
        <v>105</v>
      </c>
      <c r="O97" s="3">
        <v>90</v>
      </c>
      <c r="P97" s="29">
        <f>O97*J97</f>
        <v>102.699</v>
      </c>
      <c r="Q97" s="43">
        <v>47.5</v>
      </c>
      <c r="R97" s="43">
        <v>47.5</v>
      </c>
      <c r="S97" s="8">
        <v>47.5</v>
      </c>
      <c r="T97" s="3"/>
      <c r="U97" s="3">
        <v>47.5</v>
      </c>
      <c r="V97" s="29">
        <f>U97*J97</f>
        <v>54.20225</v>
      </c>
      <c r="W97" s="3">
        <f>U97+O97</f>
        <v>137.5</v>
      </c>
      <c r="X97" s="29">
        <f>W97*J97</f>
        <v>156.90125</v>
      </c>
      <c r="Y97" s="8">
        <v>70</v>
      </c>
      <c r="Z97" s="14">
        <v>80</v>
      </c>
      <c r="AA97" s="43">
        <v>85</v>
      </c>
      <c r="AB97" s="3"/>
      <c r="AC97" s="3">
        <v>80</v>
      </c>
      <c r="AD97" s="29">
        <f>AC97*J97</f>
        <v>91.288</v>
      </c>
      <c r="AE97" s="3">
        <f>AC97+W97</f>
        <v>217.5</v>
      </c>
      <c r="AF97" s="29">
        <f>AE97*J97</f>
        <v>248.18925</v>
      </c>
      <c r="AG97" s="3"/>
    </row>
    <row r="98" spans="1:33" ht="12.75">
      <c r="A98" s="3">
        <v>12</v>
      </c>
      <c r="B98" s="3">
        <v>1</v>
      </c>
      <c r="C98" s="3">
        <v>56</v>
      </c>
      <c r="D98" s="3" t="s">
        <v>259</v>
      </c>
      <c r="E98" s="3" t="s">
        <v>51</v>
      </c>
      <c r="F98" s="3" t="s">
        <v>39</v>
      </c>
      <c r="G98" s="1">
        <v>31593</v>
      </c>
      <c r="H98" s="3" t="s">
        <v>40</v>
      </c>
      <c r="I98" s="2">
        <v>55.45</v>
      </c>
      <c r="J98" s="29">
        <v>0.9208</v>
      </c>
      <c r="K98" s="43">
        <v>110</v>
      </c>
      <c r="L98" s="14">
        <v>110</v>
      </c>
      <c r="M98" s="43">
        <v>122.5</v>
      </c>
      <c r="N98" s="3"/>
      <c r="O98" s="3">
        <v>110</v>
      </c>
      <c r="P98" s="29">
        <f>O98*J98</f>
        <v>101.288</v>
      </c>
      <c r="Q98" s="8">
        <v>60</v>
      </c>
      <c r="R98" s="8">
        <v>65</v>
      </c>
      <c r="S98" s="8">
        <v>67.5</v>
      </c>
      <c r="T98" s="3"/>
      <c r="U98" s="3">
        <v>67.5</v>
      </c>
      <c r="V98" s="29">
        <f>U98*J98</f>
        <v>62.153999999999996</v>
      </c>
      <c r="W98" s="3">
        <f>U98+O98</f>
        <v>177.5</v>
      </c>
      <c r="X98" s="29">
        <f>W98*J98</f>
        <v>163.44199999999998</v>
      </c>
      <c r="Y98" s="8">
        <v>110</v>
      </c>
      <c r="Z98" s="43">
        <v>137.5</v>
      </c>
      <c r="AA98" s="8">
        <v>0</v>
      </c>
      <c r="AB98" s="3"/>
      <c r="AC98" s="3">
        <v>110</v>
      </c>
      <c r="AD98" s="29">
        <f>AC98*J98</f>
        <v>101.288</v>
      </c>
      <c r="AE98" s="3">
        <f>AC98+W98</f>
        <v>287.5</v>
      </c>
      <c r="AF98" s="29">
        <f>AE98*J98</f>
        <v>264.72999999999996</v>
      </c>
      <c r="AG98" s="3"/>
    </row>
    <row r="99" spans="1:33" ht="12.75">
      <c r="A99" s="3">
        <v>12</v>
      </c>
      <c r="B99" s="3">
        <v>1</v>
      </c>
      <c r="C99" s="3">
        <v>67.5</v>
      </c>
      <c r="D99" s="3" t="s">
        <v>154</v>
      </c>
      <c r="E99" s="3" t="s">
        <v>49</v>
      </c>
      <c r="F99" s="3" t="s">
        <v>39</v>
      </c>
      <c r="G99" s="1">
        <v>34610</v>
      </c>
      <c r="H99" s="3" t="s">
        <v>50</v>
      </c>
      <c r="I99" s="2">
        <v>67.4</v>
      </c>
      <c r="J99" s="29">
        <v>0.8002</v>
      </c>
      <c r="K99" s="3">
        <v>200</v>
      </c>
      <c r="L99" s="43">
        <v>215</v>
      </c>
      <c r="M99" s="43">
        <v>220</v>
      </c>
      <c r="N99" s="3"/>
      <c r="O99" s="28">
        <v>200</v>
      </c>
      <c r="P99" s="29">
        <f>O99*J99</f>
        <v>160.04</v>
      </c>
      <c r="Q99" s="43">
        <v>110</v>
      </c>
      <c r="R99" s="3">
        <v>110</v>
      </c>
      <c r="S99" s="3">
        <v>120</v>
      </c>
      <c r="T99" s="3"/>
      <c r="U99" s="28">
        <v>120</v>
      </c>
      <c r="V99" s="29">
        <f>U99*J99</f>
        <v>96.024</v>
      </c>
      <c r="W99" s="3">
        <f>U99+O99</f>
        <v>320</v>
      </c>
      <c r="X99" s="29">
        <f>W99*J99</f>
        <v>256.064</v>
      </c>
      <c r="Y99" s="3">
        <v>165</v>
      </c>
      <c r="Z99" s="14">
        <v>180</v>
      </c>
      <c r="AA99" s="43">
        <v>200</v>
      </c>
      <c r="AB99" s="3"/>
      <c r="AC99" s="28">
        <v>180</v>
      </c>
      <c r="AD99" s="29">
        <f>AC99*J99</f>
        <v>144.036</v>
      </c>
      <c r="AE99" s="3">
        <f>AC99+W99</f>
        <v>500</v>
      </c>
      <c r="AF99" s="29">
        <f>AE99*J99</f>
        <v>400.1</v>
      </c>
      <c r="AG99" s="3"/>
    </row>
    <row r="100" spans="1:33" ht="12.75">
      <c r="A100" s="3"/>
      <c r="B100" s="3"/>
      <c r="C100" s="3"/>
      <c r="D100" s="3"/>
      <c r="E100" s="3"/>
      <c r="F100" s="28" t="s">
        <v>244</v>
      </c>
      <c r="G100" s="1"/>
      <c r="H100" s="3"/>
      <c r="I100" s="2"/>
      <c r="J100" s="29"/>
      <c r="K100" s="3"/>
      <c r="L100" s="43"/>
      <c r="M100" s="43"/>
      <c r="N100" s="3"/>
      <c r="O100" s="28"/>
      <c r="P100" s="29"/>
      <c r="Q100" s="43"/>
      <c r="R100" s="3"/>
      <c r="S100" s="3"/>
      <c r="T100" s="3"/>
      <c r="U100" s="28"/>
      <c r="V100" s="29"/>
      <c r="W100" s="3"/>
      <c r="X100" s="29"/>
      <c r="Y100" s="3"/>
      <c r="Z100" s="14"/>
      <c r="AA100" s="43"/>
      <c r="AB100" s="3"/>
      <c r="AC100" s="28"/>
      <c r="AD100" s="29"/>
      <c r="AE100" s="3"/>
      <c r="AF100" s="29"/>
      <c r="AG100" s="3"/>
    </row>
    <row r="101" spans="1:33" ht="12.75">
      <c r="A101" s="3">
        <v>12</v>
      </c>
      <c r="B101" s="3">
        <v>1</v>
      </c>
      <c r="C101" s="3">
        <v>52</v>
      </c>
      <c r="D101" s="3" t="s">
        <v>140</v>
      </c>
      <c r="E101" s="3" t="s">
        <v>49</v>
      </c>
      <c r="F101" s="3" t="s">
        <v>39</v>
      </c>
      <c r="G101" s="1">
        <v>34584</v>
      </c>
      <c r="H101" s="3" t="s">
        <v>50</v>
      </c>
      <c r="I101" s="2">
        <v>50.8</v>
      </c>
      <c r="J101" s="29">
        <v>1.0073</v>
      </c>
      <c r="K101" s="3">
        <v>130</v>
      </c>
      <c r="L101" s="14">
        <v>140</v>
      </c>
      <c r="M101" s="43">
        <v>150</v>
      </c>
      <c r="N101" s="3"/>
      <c r="O101" s="28">
        <v>140</v>
      </c>
      <c r="P101" s="29">
        <f aca="true" t="shared" si="29" ref="P101:P108">O101*J101</f>
        <v>141.02200000000002</v>
      </c>
      <c r="Q101" s="43">
        <v>72.5</v>
      </c>
      <c r="R101" s="3">
        <v>72.5</v>
      </c>
      <c r="S101" s="43">
        <v>77.5</v>
      </c>
      <c r="T101" s="3"/>
      <c r="U101" s="28">
        <v>72.5</v>
      </c>
      <c r="V101" s="29">
        <f aca="true" t="shared" si="30" ref="V101:V108">U101*J101</f>
        <v>73.02925</v>
      </c>
      <c r="W101" s="3">
        <f aca="true" t="shared" si="31" ref="W101:W108">U101+O101</f>
        <v>212.5</v>
      </c>
      <c r="X101" s="29">
        <f aca="true" t="shared" si="32" ref="X101:X108">W101*J101</f>
        <v>214.05125</v>
      </c>
      <c r="Y101" s="3">
        <v>120</v>
      </c>
      <c r="Z101" s="14">
        <v>130</v>
      </c>
      <c r="AA101" s="3">
        <v>140</v>
      </c>
      <c r="AB101" s="3"/>
      <c r="AC101" s="28">
        <v>140</v>
      </c>
      <c r="AD101" s="29">
        <f aca="true" t="shared" si="33" ref="AD101:AD108">AC101*J101</f>
        <v>141.02200000000002</v>
      </c>
      <c r="AE101" s="3">
        <f aca="true" t="shared" si="34" ref="AE101:AE108">AC101+W101</f>
        <v>352.5</v>
      </c>
      <c r="AF101" s="29">
        <f aca="true" t="shared" si="35" ref="AF101:AF108">AE101*J101</f>
        <v>355.07325000000003</v>
      </c>
      <c r="AG101" s="3"/>
    </row>
    <row r="102" spans="1:33" ht="12.75" customHeight="1">
      <c r="A102" s="3">
        <v>12</v>
      </c>
      <c r="B102" s="3">
        <v>1</v>
      </c>
      <c r="C102" s="3">
        <v>60</v>
      </c>
      <c r="D102" s="3" t="s">
        <v>97</v>
      </c>
      <c r="E102" s="3" t="s">
        <v>51</v>
      </c>
      <c r="F102" s="3" t="s">
        <v>39</v>
      </c>
      <c r="G102" s="1">
        <v>27889</v>
      </c>
      <c r="H102" s="3" t="s">
        <v>40</v>
      </c>
      <c r="I102" s="2">
        <v>58.8</v>
      </c>
      <c r="J102" s="29">
        <v>0.8301</v>
      </c>
      <c r="K102" s="15">
        <v>190</v>
      </c>
      <c r="L102" s="43">
        <v>205</v>
      </c>
      <c r="M102" s="8">
        <v>205</v>
      </c>
      <c r="N102" s="3"/>
      <c r="O102" s="3">
        <v>205</v>
      </c>
      <c r="P102" s="29">
        <f t="shared" si="29"/>
        <v>170.17049999999998</v>
      </c>
      <c r="Q102" s="15">
        <v>105</v>
      </c>
      <c r="R102" s="3">
        <v>115</v>
      </c>
      <c r="S102" s="43">
        <v>120</v>
      </c>
      <c r="T102" s="3"/>
      <c r="U102" s="3">
        <v>115</v>
      </c>
      <c r="V102" s="29">
        <f t="shared" si="30"/>
        <v>95.4615</v>
      </c>
      <c r="W102" s="3">
        <f t="shared" si="31"/>
        <v>320</v>
      </c>
      <c r="X102" s="29">
        <f t="shared" si="32"/>
        <v>265.632</v>
      </c>
      <c r="Y102" s="3">
        <v>190</v>
      </c>
      <c r="Z102" s="8">
        <v>205</v>
      </c>
      <c r="AA102" s="43">
        <v>220</v>
      </c>
      <c r="AB102" s="3"/>
      <c r="AC102" s="3">
        <v>205</v>
      </c>
      <c r="AD102" s="29">
        <f t="shared" si="33"/>
        <v>170.17049999999998</v>
      </c>
      <c r="AE102" s="3">
        <f t="shared" si="34"/>
        <v>525</v>
      </c>
      <c r="AF102" s="29">
        <f t="shared" si="35"/>
        <v>435.80249999999995</v>
      </c>
      <c r="AG102" s="3"/>
    </row>
    <row r="103" spans="1:33" ht="12.75">
      <c r="A103" s="3">
        <v>12</v>
      </c>
      <c r="B103" s="3">
        <v>1</v>
      </c>
      <c r="C103" s="3">
        <v>67.5</v>
      </c>
      <c r="D103" s="3" t="s">
        <v>143</v>
      </c>
      <c r="E103" s="3" t="s">
        <v>49</v>
      </c>
      <c r="F103" s="3" t="s">
        <v>39</v>
      </c>
      <c r="G103" s="1">
        <v>28795</v>
      </c>
      <c r="H103" s="3" t="s">
        <v>40</v>
      </c>
      <c r="I103" s="2">
        <v>66.6</v>
      </c>
      <c r="J103" s="29">
        <v>0.7347</v>
      </c>
      <c r="K103" s="8">
        <v>180</v>
      </c>
      <c r="L103" s="15">
        <v>200</v>
      </c>
      <c r="M103" s="43">
        <v>210</v>
      </c>
      <c r="N103" s="3"/>
      <c r="O103" s="3">
        <v>200</v>
      </c>
      <c r="P103" s="29">
        <f t="shared" si="29"/>
        <v>146.94</v>
      </c>
      <c r="Q103" s="8">
        <v>90</v>
      </c>
      <c r="R103" s="43">
        <v>102.5</v>
      </c>
      <c r="S103" s="43">
        <v>102.5</v>
      </c>
      <c r="T103" s="3"/>
      <c r="U103" s="3">
        <v>90</v>
      </c>
      <c r="V103" s="29">
        <f t="shared" si="30"/>
        <v>66.123</v>
      </c>
      <c r="W103" s="3">
        <f t="shared" si="31"/>
        <v>290</v>
      </c>
      <c r="X103" s="29">
        <f t="shared" si="32"/>
        <v>213.06300000000002</v>
      </c>
      <c r="Y103" s="8">
        <v>160</v>
      </c>
      <c r="Z103" s="43">
        <v>180</v>
      </c>
      <c r="AA103" s="43">
        <v>180</v>
      </c>
      <c r="AB103" s="3"/>
      <c r="AC103" s="3">
        <v>160</v>
      </c>
      <c r="AD103" s="29">
        <f t="shared" si="33"/>
        <v>117.552</v>
      </c>
      <c r="AE103" s="3">
        <f t="shared" si="34"/>
        <v>450</v>
      </c>
      <c r="AF103" s="29">
        <f t="shared" si="35"/>
        <v>330.615</v>
      </c>
      <c r="AG103" s="3"/>
    </row>
    <row r="104" spans="1:33" ht="12.75">
      <c r="A104" s="3">
        <v>12</v>
      </c>
      <c r="B104" s="3">
        <v>1</v>
      </c>
      <c r="C104" s="3">
        <v>75</v>
      </c>
      <c r="D104" s="3" t="s">
        <v>109</v>
      </c>
      <c r="E104" s="3" t="s">
        <v>68</v>
      </c>
      <c r="F104" s="3" t="s">
        <v>39</v>
      </c>
      <c r="G104" s="1" t="s">
        <v>110</v>
      </c>
      <c r="H104" s="3" t="s">
        <v>48</v>
      </c>
      <c r="I104" s="2">
        <v>69.2</v>
      </c>
      <c r="J104" s="29">
        <v>0.8379</v>
      </c>
      <c r="K104" s="15">
        <v>115</v>
      </c>
      <c r="L104" s="14">
        <v>125</v>
      </c>
      <c r="M104" s="43">
        <v>135</v>
      </c>
      <c r="N104" s="3"/>
      <c r="O104" s="3">
        <v>125</v>
      </c>
      <c r="P104" s="29">
        <f t="shared" si="29"/>
        <v>104.7375</v>
      </c>
      <c r="Q104" s="15">
        <v>65</v>
      </c>
      <c r="R104" s="43">
        <v>70</v>
      </c>
      <c r="S104" s="43">
        <v>70</v>
      </c>
      <c r="T104" s="3"/>
      <c r="U104" s="3">
        <v>65</v>
      </c>
      <c r="V104" s="29">
        <f t="shared" si="30"/>
        <v>54.463499999999996</v>
      </c>
      <c r="W104" s="3">
        <f t="shared" si="31"/>
        <v>190</v>
      </c>
      <c r="X104" s="29">
        <f t="shared" si="32"/>
        <v>159.201</v>
      </c>
      <c r="Y104" s="3">
        <v>125</v>
      </c>
      <c r="Z104" s="14">
        <v>135</v>
      </c>
      <c r="AA104" s="3">
        <v>140</v>
      </c>
      <c r="AB104" s="3"/>
      <c r="AC104" s="3">
        <v>140</v>
      </c>
      <c r="AD104" s="29">
        <f t="shared" si="33"/>
        <v>117.306</v>
      </c>
      <c r="AE104" s="3">
        <f t="shared" si="34"/>
        <v>330</v>
      </c>
      <c r="AF104" s="29">
        <f t="shared" si="35"/>
        <v>276.507</v>
      </c>
      <c r="AG104" s="3"/>
    </row>
    <row r="105" spans="1:76" s="3" customFormat="1" ht="12.75">
      <c r="A105" s="3">
        <v>5</v>
      </c>
      <c r="B105" s="3">
        <v>2</v>
      </c>
      <c r="C105" s="3">
        <v>75</v>
      </c>
      <c r="D105" s="3" t="s">
        <v>112</v>
      </c>
      <c r="E105" s="3" t="s">
        <v>68</v>
      </c>
      <c r="F105" s="3" t="s">
        <v>39</v>
      </c>
      <c r="G105" s="1">
        <v>36537</v>
      </c>
      <c r="H105" s="3" t="s">
        <v>48</v>
      </c>
      <c r="I105" s="2">
        <v>68.85</v>
      </c>
      <c r="J105" s="29">
        <v>0.8422</v>
      </c>
      <c r="K105" s="43">
        <v>115</v>
      </c>
      <c r="L105" s="43">
        <v>115</v>
      </c>
      <c r="M105" s="14">
        <v>115</v>
      </c>
      <c r="O105" s="3">
        <v>115</v>
      </c>
      <c r="P105" s="29">
        <f t="shared" si="29"/>
        <v>96.853</v>
      </c>
      <c r="Q105" s="8">
        <v>67.5</v>
      </c>
      <c r="R105" s="43">
        <v>70</v>
      </c>
      <c r="S105" s="43">
        <v>70</v>
      </c>
      <c r="U105" s="3">
        <v>67.5</v>
      </c>
      <c r="V105" s="29">
        <f t="shared" si="30"/>
        <v>56.848499999999994</v>
      </c>
      <c r="W105" s="3">
        <f t="shared" si="31"/>
        <v>182.5</v>
      </c>
      <c r="X105" s="29">
        <f t="shared" si="32"/>
        <v>153.70149999999998</v>
      </c>
      <c r="Y105" s="8">
        <v>125</v>
      </c>
      <c r="Z105" s="14">
        <v>130</v>
      </c>
      <c r="AA105" s="43">
        <v>135</v>
      </c>
      <c r="AC105" s="3">
        <v>130</v>
      </c>
      <c r="AD105" s="29">
        <f t="shared" si="33"/>
        <v>109.48599999999999</v>
      </c>
      <c r="AE105" s="3">
        <f t="shared" si="34"/>
        <v>312.5</v>
      </c>
      <c r="AF105" s="29">
        <f t="shared" si="35"/>
        <v>263.1875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30"/>
    </row>
    <row r="106" spans="1:33" ht="12.75">
      <c r="A106" s="3">
        <v>0</v>
      </c>
      <c r="B106" s="3" t="s">
        <v>248</v>
      </c>
      <c r="C106" s="3">
        <v>82.5</v>
      </c>
      <c r="D106" s="3" t="s">
        <v>227</v>
      </c>
      <c r="E106" s="3" t="s">
        <v>228</v>
      </c>
      <c r="F106" s="3" t="s">
        <v>39</v>
      </c>
      <c r="G106" s="1">
        <v>35598</v>
      </c>
      <c r="H106" s="3" t="s">
        <v>47</v>
      </c>
      <c r="I106" s="2">
        <v>79</v>
      </c>
      <c r="J106" s="29">
        <v>0.6899</v>
      </c>
      <c r="K106" s="43">
        <v>240</v>
      </c>
      <c r="L106" s="43">
        <v>255</v>
      </c>
      <c r="M106" s="43">
        <v>255</v>
      </c>
      <c r="N106" s="3"/>
      <c r="O106" s="3">
        <v>0</v>
      </c>
      <c r="P106" s="29">
        <f t="shared" si="29"/>
        <v>0</v>
      </c>
      <c r="Q106" s="8">
        <v>120</v>
      </c>
      <c r="R106" s="8">
        <v>0</v>
      </c>
      <c r="S106" s="8">
        <v>0</v>
      </c>
      <c r="T106" s="3"/>
      <c r="U106" s="3">
        <v>0</v>
      </c>
      <c r="V106" s="29">
        <f t="shared" si="30"/>
        <v>0</v>
      </c>
      <c r="W106" s="3">
        <f t="shared" si="31"/>
        <v>0</v>
      </c>
      <c r="X106" s="29">
        <f t="shared" si="32"/>
        <v>0</v>
      </c>
      <c r="Y106" s="8">
        <v>195</v>
      </c>
      <c r="Z106" s="14">
        <v>0</v>
      </c>
      <c r="AA106" s="3">
        <v>0</v>
      </c>
      <c r="AB106" s="3"/>
      <c r="AC106" s="3">
        <v>0</v>
      </c>
      <c r="AD106" s="29">
        <f t="shared" si="33"/>
        <v>0</v>
      </c>
      <c r="AE106" s="3">
        <f t="shared" si="34"/>
        <v>0</v>
      </c>
      <c r="AF106" s="29">
        <f t="shared" si="35"/>
        <v>0</v>
      </c>
      <c r="AG106" s="3"/>
    </row>
    <row r="107" spans="1:33" ht="12.75">
      <c r="A107" s="3">
        <v>12</v>
      </c>
      <c r="B107" s="3">
        <v>1</v>
      </c>
      <c r="C107" s="3">
        <v>100</v>
      </c>
      <c r="D107" s="3" t="s">
        <v>142</v>
      </c>
      <c r="E107" s="3" t="s">
        <v>49</v>
      </c>
      <c r="F107" s="3" t="s">
        <v>39</v>
      </c>
      <c r="G107" s="1">
        <v>28750</v>
      </c>
      <c r="H107" s="3" t="s">
        <v>40</v>
      </c>
      <c r="I107" s="2">
        <v>99.4</v>
      </c>
      <c r="J107" s="29">
        <v>0.5555</v>
      </c>
      <c r="K107" s="8">
        <v>260</v>
      </c>
      <c r="L107" s="14">
        <v>275</v>
      </c>
      <c r="M107" s="15">
        <v>290</v>
      </c>
      <c r="N107" s="3"/>
      <c r="O107" s="3">
        <v>290</v>
      </c>
      <c r="P107" s="29">
        <f t="shared" si="29"/>
        <v>161.095</v>
      </c>
      <c r="Q107" s="8">
        <v>150</v>
      </c>
      <c r="R107" s="43">
        <v>160</v>
      </c>
      <c r="S107" s="43">
        <v>160</v>
      </c>
      <c r="T107" s="3"/>
      <c r="U107" s="3">
        <v>150</v>
      </c>
      <c r="V107" s="29">
        <f t="shared" si="30"/>
        <v>83.325</v>
      </c>
      <c r="W107" s="3">
        <f t="shared" si="31"/>
        <v>440</v>
      </c>
      <c r="X107" s="29">
        <f t="shared" si="32"/>
        <v>244.42</v>
      </c>
      <c r="Y107" s="8">
        <v>230</v>
      </c>
      <c r="Z107" s="14">
        <v>250</v>
      </c>
      <c r="AA107" s="3">
        <v>272.5</v>
      </c>
      <c r="AB107" s="3"/>
      <c r="AC107" s="3">
        <v>272.5</v>
      </c>
      <c r="AD107" s="29">
        <f t="shared" si="33"/>
        <v>151.37375</v>
      </c>
      <c r="AE107" s="3">
        <f t="shared" si="34"/>
        <v>712.5</v>
      </c>
      <c r="AF107" s="29">
        <f t="shared" si="35"/>
        <v>395.79375</v>
      </c>
      <c r="AG107" s="3"/>
    </row>
    <row r="108" spans="1:33" ht="12.75">
      <c r="A108" s="3">
        <v>5</v>
      </c>
      <c r="B108" s="3">
        <v>2</v>
      </c>
      <c r="C108" s="3">
        <v>100</v>
      </c>
      <c r="D108" s="3" t="s">
        <v>150</v>
      </c>
      <c r="E108" s="3" t="s">
        <v>49</v>
      </c>
      <c r="F108" s="3" t="s">
        <v>39</v>
      </c>
      <c r="G108" s="1">
        <v>31930</v>
      </c>
      <c r="H108" s="3" t="s">
        <v>40</v>
      </c>
      <c r="I108" s="2">
        <v>99.3</v>
      </c>
      <c r="J108" s="29">
        <v>0.5558</v>
      </c>
      <c r="K108" s="3">
        <v>200</v>
      </c>
      <c r="L108" s="43">
        <v>210</v>
      </c>
      <c r="M108" s="43">
        <v>210</v>
      </c>
      <c r="N108" s="3"/>
      <c r="O108" s="28">
        <v>200</v>
      </c>
      <c r="P108" s="29">
        <f t="shared" si="29"/>
        <v>111.16</v>
      </c>
      <c r="Q108" s="43">
        <v>160</v>
      </c>
      <c r="R108" s="3">
        <v>160</v>
      </c>
      <c r="S108" s="43">
        <v>175</v>
      </c>
      <c r="T108" s="3"/>
      <c r="U108" s="28">
        <v>160</v>
      </c>
      <c r="V108" s="29">
        <f t="shared" si="30"/>
        <v>88.928</v>
      </c>
      <c r="W108" s="3">
        <f t="shared" si="31"/>
        <v>360</v>
      </c>
      <c r="X108" s="29">
        <f t="shared" si="32"/>
        <v>200.088</v>
      </c>
      <c r="Y108" s="3">
        <v>180</v>
      </c>
      <c r="Z108" s="43">
        <v>200</v>
      </c>
      <c r="AA108" s="43">
        <v>200</v>
      </c>
      <c r="AB108" s="3"/>
      <c r="AC108" s="28">
        <v>180</v>
      </c>
      <c r="AD108" s="29">
        <f t="shared" si="33"/>
        <v>100.044</v>
      </c>
      <c r="AE108" s="3">
        <f t="shared" si="34"/>
        <v>540</v>
      </c>
      <c r="AF108" s="29">
        <f t="shared" si="35"/>
        <v>300.132</v>
      </c>
      <c r="AG108" s="3"/>
    </row>
  </sheetData>
  <sheetProtection/>
  <mergeCells count="16">
    <mergeCell ref="AE3:AF3"/>
    <mergeCell ref="AG3:AG4"/>
    <mergeCell ref="K3:P3"/>
    <mergeCell ref="Q3:V3"/>
    <mergeCell ref="W3:X3"/>
    <mergeCell ref="Y3:AD3"/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zoomScale="75" zoomScaleNormal="75" zoomScalePageLayoutView="0" workbookViewId="0" topLeftCell="A1">
      <selection activeCell="A6" sqref="A6:E37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30.25390625" style="9" bestFit="1" customWidth="1"/>
    <col min="5" max="5" width="27.375" style="9" customWidth="1"/>
    <col min="6" max="6" width="12.125" style="9" bestFit="1" customWidth="1"/>
    <col min="7" max="7" width="11.25390625" style="9" customWidth="1"/>
    <col min="8" max="8" width="14.125" style="9" customWidth="1"/>
    <col min="9" max="9" width="8.75390625" style="10" bestFit="1" customWidth="1"/>
    <col min="10" max="10" width="7.625" style="23" customWidth="1"/>
    <col min="11" max="11" width="6.625" style="9" customWidth="1"/>
    <col min="12" max="13" width="7.00390625" style="4" bestFit="1" customWidth="1"/>
    <col min="14" max="14" width="1.875" style="9" bestFit="1" customWidth="1"/>
    <col min="15" max="15" width="7.00390625" style="12" bestFit="1" customWidth="1"/>
    <col min="16" max="16" width="9.875" style="23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23" hidden="1" customWidth="1"/>
    <col min="23" max="23" width="7.375" style="12" hidden="1" customWidth="1"/>
    <col min="24" max="24" width="9.875" style="23" hidden="1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1.875" style="9" bestFit="1" customWidth="1"/>
    <col min="29" max="29" width="7.00390625" style="12" bestFit="1" customWidth="1"/>
    <col min="30" max="30" width="9.875" style="23" customWidth="1"/>
    <col min="31" max="31" width="8.00390625" style="12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5:31" ht="20.25">
      <c r="E1" s="5" t="s">
        <v>268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12</v>
      </c>
      <c r="L3" s="52"/>
      <c r="M3" s="52"/>
      <c r="N3" s="52"/>
      <c r="O3" s="52"/>
      <c r="P3" s="52"/>
      <c r="Q3" s="52" t="s">
        <v>5</v>
      </c>
      <c r="R3" s="52"/>
      <c r="S3" s="52"/>
      <c r="T3" s="52"/>
      <c r="U3" s="52"/>
      <c r="V3" s="52"/>
      <c r="W3" s="52" t="s">
        <v>13</v>
      </c>
      <c r="X3" s="52"/>
      <c r="Y3" s="52" t="s">
        <v>14</v>
      </c>
      <c r="Z3" s="52"/>
      <c r="AA3" s="52"/>
      <c r="AB3" s="52"/>
      <c r="AC3" s="52"/>
      <c r="AD3" s="52"/>
      <c r="AE3" s="52" t="s">
        <v>15</v>
      </c>
      <c r="AF3" s="52"/>
      <c r="AG3" s="53" t="s">
        <v>9</v>
      </c>
    </row>
    <row r="4" spans="1:33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26">
        <v>1</v>
      </c>
      <c r="L4" s="35">
        <v>2</v>
      </c>
      <c r="M4" s="35">
        <v>3</v>
      </c>
      <c r="N4" s="26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16</v>
      </c>
      <c r="X4" s="27" t="s">
        <v>0</v>
      </c>
      <c r="Y4" s="26">
        <v>1</v>
      </c>
      <c r="Z4" s="35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17</v>
      </c>
      <c r="AF4" s="27" t="s">
        <v>0</v>
      </c>
      <c r="AG4" s="54"/>
    </row>
    <row r="5" spans="1:33" ht="12.75" customHeight="1">
      <c r="A5" s="3"/>
      <c r="B5" s="3"/>
      <c r="C5" s="3"/>
      <c r="D5" s="28" t="s">
        <v>269</v>
      </c>
      <c r="E5" s="28" t="s">
        <v>243</v>
      </c>
      <c r="F5" s="3"/>
      <c r="G5" s="1"/>
      <c r="H5" s="3"/>
      <c r="I5" s="2"/>
      <c r="J5" s="29"/>
      <c r="K5" s="14"/>
      <c r="L5" s="14"/>
      <c r="M5" s="14"/>
      <c r="N5" s="3"/>
      <c r="O5" s="3"/>
      <c r="P5" s="29"/>
      <c r="Q5" s="14"/>
      <c r="R5" s="3"/>
      <c r="S5" s="3"/>
      <c r="T5" s="3"/>
      <c r="U5" s="3"/>
      <c r="V5" s="29"/>
      <c r="W5" s="3"/>
      <c r="X5" s="29"/>
      <c r="Y5" s="3"/>
      <c r="Z5" s="14"/>
      <c r="AA5" s="3"/>
      <c r="AB5" s="3"/>
      <c r="AC5" s="3"/>
      <c r="AD5" s="29"/>
      <c r="AE5" s="3"/>
      <c r="AF5" s="29"/>
      <c r="AG5" s="3"/>
    </row>
    <row r="6" spans="1:33" ht="12.75" customHeight="1">
      <c r="A6" s="3">
        <v>0</v>
      </c>
      <c r="B6" s="3" t="s">
        <v>248</v>
      </c>
      <c r="C6" s="3">
        <v>75</v>
      </c>
      <c r="D6" s="3" t="s">
        <v>159</v>
      </c>
      <c r="E6" s="3" t="s">
        <v>64</v>
      </c>
      <c r="F6" s="3" t="s">
        <v>39</v>
      </c>
      <c r="G6" s="1">
        <v>32162</v>
      </c>
      <c r="H6" s="3" t="s">
        <v>40</v>
      </c>
      <c r="I6" s="2">
        <v>71.6</v>
      </c>
      <c r="J6" s="29">
        <v>0.6898</v>
      </c>
      <c r="K6" s="45">
        <v>145</v>
      </c>
      <c r="L6" s="45">
        <v>145</v>
      </c>
      <c r="M6" s="45">
        <v>145</v>
      </c>
      <c r="N6" s="3"/>
      <c r="O6" s="45">
        <v>0</v>
      </c>
      <c r="P6" s="29">
        <f>O6*J6</f>
        <v>0</v>
      </c>
      <c r="Q6" s="8"/>
      <c r="R6" s="8"/>
      <c r="S6" s="8"/>
      <c r="T6" s="3"/>
      <c r="U6" s="3"/>
      <c r="V6" s="29">
        <f>U6*J6</f>
        <v>0</v>
      </c>
      <c r="W6" s="3">
        <f>U6+O6</f>
        <v>0</v>
      </c>
      <c r="X6" s="29">
        <f>W6*J6</f>
        <v>0</v>
      </c>
      <c r="Y6" s="8">
        <v>0</v>
      </c>
      <c r="Z6" s="14"/>
      <c r="AA6" s="8"/>
      <c r="AB6" s="3"/>
      <c r="AC6" s="3"/>
      <c r="AD6" s="29">
        <f>AC6*J6</f>
        <v>0</v>
      </c>
      <c r="AE6" s="3">
        <f>AC6+W6</f>
        <v>0</v>
      </c>
      <c r="AF6" s="29">
        <f>AE6*J6</f>
        <v>0</v>
      </c>
      <c r="AG6" s="3"/>
    </row>
    <row r="7" spans="1:33" ht="12.75" customHeight="1">
      <c r="A7" s="3"/>
      <c r="B7" s="3"/>
      <c r="C7" s="3"/>
      <c r="D7" s="3"/>
      <c r="E7" s="28" t="s">
        <v>244</v>
      </c>
      <c r="F7" s="3"/>
      <c r="G7" s="1"/>
      <c r="H7" s="3"/>
      <c r="I7" s="2"/>
      <c r="J7" s="29"/>
      <c r="K7" s="45"/>
      <c r="L7" s="45"/>
      <c r="M7" s="45"/>
      <c r="N7" s="3"/>
      <c r="O7" s="45"/>
      <c r="P7" s="29"/>
      <c r="Q7" s="8"/>
      <c r="R7" s="8"/>
      <c r="S7" s="8"/>
      <c r="T7" s="3"/>
      <c r="U7" s="3"/>
      <c r="V7" s="29"/>
      <c r="W7" s="3"/>
      <c r="X7" s="29"/>
      <c r="Y7" s="8"/>
      <c r="Z7" s="14"/>
      <c r="AA7" s="8"/>
      <c r="AB7" s="3"/>
      <c r="AC7" s="3"/>
      <c r="AD7" s="29"/>
      <c r="AE7" s="3"/>
      <c r="AF7" s="29"/>
      <c r="AG7" s="3"/>
    </row>
    <row r="8" spans="1:33" ht="12.75" customHeight="1">
      <c r="A8" s="3">
        <v>12</v>
      </c>
      <c r="B8" s="3">
        <v>1</v>
      </c>
      <c r="C8" s="3">
        <v>67.5</v>
      </c>
      <c r="D8" s="3" t="s">
        <v>161</v>
      </c>
      <c r="E8" s="3" t="s">
        <v>64</v>
      </c>
      <c r="F8" s="3" t="s">
        <v>39</v>
      </c>
      <c r="G8" s="1">
        <v>33757</v>
      </c>
      <c r="H8" s="3" t="s">
        <v>50</v>
      </c>
      <c r="I8" s="2">
        <v>67.2</v>
      </c>
      <c r="J8" s="29">
        <v>0.736</v>
      </c>
      <c r="K8" s="8">
        <v>140</v>
      </c>
      <c r="L8" s="14">
        <v>150</v>
      </c>
      <c r="M8" s="45">
        <v>155</v>
      </c>
      <c r="N8" s="3"/>
      <c r="O8" s="3">
        <v>150</v>
      </c>
      <c r="P8" s="29">
        <f aca="true" t="shared" si="0" ref="P8:P19">O8*J8</f>
        <v>110.39999999999999</v>
      </c>
      <c r="Q8" s="8">
        <v>105</v>
      </c>
      <c r="R8" s="8">
        <v>112.5</v>
      </c>
      <c r="S8" s="45">
        <v>117.5</v>
      </c>
      <c r="T8" s="3"/>
      <c r="U8" s="3">
        <v>112.5</v>
      </c>
      <c r="V8" s="29">
        <f aca="true" t="shared" si="1" ref="V8:V19">U8*J8</f>
        <v>82.8</v>
      </c>
      <c r="W8" s="3">
        <f aca="true" t="shared" si="2" ref="W8:W19">U8+O8</f>
        <v>262.5</v>
      </c>
      <c r="X8" s="29">
        <f aca="true" t="shared" si="3" ref="X8:X19">W8*J8</f>
        <v>193.2</v>
      </c>
      <c r="Y8" s="8">
        <v>180</v>
      </c>
      <c r="Z8" s="14">
        <v>190</v>
      </c>
      <c r="AA8" s="8">
        <v>200</v>
      </c>
      <c r="AB8" s="3"/>
      <c r="AC8" s="3">
        <v>200</v>
      </c>
      <c r="AD8" s="29">
        <f aca="true" t="shared" si="4" ref="AD8:AD19">AC8*J8</f>
        <v>147.2</v>
      </c>
      <c r="AE8" s="3">
        <f aca="true" t="shared" si="5" ref="AE8:AE19">AC8+W8</f>
        <v>462.5</v>
      </c>
      <c r="AF8" s="29">
        <f aca="true" t="shared" si="6" ref="AF8:AF19">AE8*J8</f>
        <v>340.4</v>
      </c>
      <c r="AG8" s="3"/>
    </row>
    <row r="9" spans="1:33" ht="12.75" customHeight="1">
      <c r="A9" s="3">
        <v>12</v>
      </c>
      <c r="B9" s="3">
        <v>1</v>
      </c>
      <c r="C9" s="3">
        <v>67.5</v>
      </c>
      <c r="D9" s="3" t="s">
        <v>161</v>
      </c>
      <c r="E9" s="3" t="s">
        <v>64</v>
      </c>
      <c r="F9" s="3" t="s">
        <v>39</v>
      </c>
      <c r="G9" s="1">
        <v>33757</v>
      </c>
      <c r="H9" s="3" t="s">
        <v>40</v>
      </c>
      <c r="I9" s="2">
        <v>67.2</v>
      </c>
      <c r="J9" s="29">
        <v>0.7287</v>
      </c>
      <c r="K9" s="8">
        <v>140</v>
      </c>
      <c r="L9" s="14">
        <v>150</v>
      </c>
      <c r="M9" s="45">
        <v>155</v>
      </c>
      <c r="N9" s="3"/>
      <c r="O9" s="3">
        <v>150</v>
      </c>
      <c r="P9" s="29">
        <f t="shared" si="0"/>
        <v>109.305</v>
      </c>
      <c r="Q9" s="8">
        <v>105</v>
      </c>
      <c r="R9" s="8">
        <v>112.5</v>
      </c>
      <c r="S9" s="45">
        <v>117.5</v>
      </c>
      <c r="T9" s="3"/>
      <c r="U9" s="3">
        <v>112.5</v>
      </c>
      <c r="V9" s="29">
        <f t="shared" si="1"/>
        <v>81.97875</v>
      </c>
      <c r="W9" s="3">
        <f t="shared" si="2"/>
        <v>262.5</v>
      </c>
      <c r="X9" s="29">
        <f t="shared" si="3"/>
        <v>191.28375</v>
      </c>
      <c r="Y9" s="8">
        <v>180</v>
      </c>
      <c r="Z9" s="14">
        <v>190</v>
      </c>
      <c r="AA9" s="8">
        <v>200</v>
      </c>
      <c r="AB9" s="3"/>
      <c r="AC9" s="3">
        <v>200</v>
      </c>
      <c r="AD9" s="29">
        <f t="shared" si="4"/>
        <v>145.74</v>
      </c>
      <c r="AE9" s="3">
        <f t="shared" si="5"/>
        <v>462.5</v>
      </c>
      <c r="AF9" s="29">
        <f t="shared" si="6"/>
        <v>337.02375</v>
      </c>
      <c r="AG9" s="3"/>
    </row>
    <row r="10" spans="1:33" ht="12.75" customHeight="1">
      <c r="A10" s="3">
        <v>12</v>
      </c>
      <c r="B10" s="3">
        <v>1</v>
      </c>
      <c r="C10" s="3">
        <v>82.5</v>
      </c>
      <c r="D10" s="3" t="s">
        <v>62</v>
      </c>
      <c r="E10" s="3" t="s">
        <v>160</v>
      </c>
      <c r="F10" s="3" t="s">
        <v>39</v>
      </c>
      <c r="G10" s="1">
        <v>33803</v>
      </c>
      <c r="H10" s="3" t="s">
        <v>50</v>
      </c>
      <c r="I10" s="2">
        <v>80.85</v>
      </c>
      <c r="J10" s="29">
        <v>0.6347</v>
      </c>
      <c r="K10" s="8">
        <v>240</v>
      </c>
      <c r="L10" s="14">
        <v>250</v>
      </c>
      <c r="M10" s="45">
        <v>257.5</v>
      </c>
      <c r="N10" s="3"/>
      <c r="O10" s="3">
        <v>250</v>
      </c>
      <c r="P10" s="29">
        <f t="shared" si="0"/>
        <v>158.675</v>
      </c>
      <c r="Q10" s="8">
        <v>145</v>
      </c>
      <c r="R10" s="45">
        <v>160</v>
      </c>
      <c r="S10" s="8">
        <v>160</v>
      </c>
      <c r="T10" s="3"/>
      <c r="U10" s="3">
        <v>160</v>
      </c>
      <c r="V10" s="29">
        <f t="shared" si="1"/>
        <v>101.552</v>
      </c>
      <c r="W10" s="3">
        <f t="shared" si="2"/>
        <v>410</v>
      </c>
      <c r="X10" s="29">
        <f t="shared" si="3"/>
        <v>260.22700000000003</v>
      </c>
      <c r="Y10" s="8">
        <v>270</v>
      </c>
      <c r="Z10" s="14">
        <v>290</v>
      </c>
      <c r="AA10" s="45">
        <v>300</v>
      </c>
      <c r="AB10" s="3"/>
      <c r="AC10" s="3">
        <v>290</v>
      </c>
      <c r="AD10" s="29">
        <f t="shared" si="4"/>
        <v>184.06300000000002</v>
      </c>
      <c r="AE10" s="3">
        <f t="shared" si="5"/>
        <v>700</v>
      </c>
      <c r="AF10" s="29">
        <f t="shared" si="6"/>
        <v>444.29</v>
      </c>
      <c r="AG10" s="3"/>
    </row>
    <row r="11" spans="1:33" ht="12.75" customHeight="1">
      <c r="A11" s="3">
        <v>12</v>
      </c>
      <c r="B11" s="3">
        <v>1</v>
      </c>
      <c r="C11" s="3">
        <v>90</v>
      </c>
      <c r="D11" s="3" t="s">
        <v>165</v>
      </c>
      <c r="E11" s="3" t="s">
        <v>49</v>
      </c>
      <c r="F11" s="3" t="s">
        <v>39</v>
      </c>
      <c r="G11" s="1">
        <v>34095</v>
      </c>
      <c r="H11" s="3" t="s">
        <v>50</v>
      </c>
      <c r="I11" s="2">
        <v>87.65</v>
      </c>
      <c r="J11" s="29">
        <v>0.6066</v>
      </c>
      <c r="K11" s="45">
        <v>180</v>
      </c>
      <c r="L11" s="14">
        <v>180</v>
      </c>
      <c r="M11" s="45">
        <v>195</v>
      </c>
      <c r="N11" s="3"/>
      <c r="O11" s="3">
        <v>180</v>
      </c>
      <c r="P11" s="29">
        <f t="shared" si="0"/>
        <v>109.188</v>
      </c>
      <c r="Q11" s="45">
        <v>130</v>
      </c>
      <c r="R11" s="45">
        <v>130</v>
      </c>
      <c r="S11" s="8">
        <v>130</v>
      </c>
      <c r="T11" s="3"/>
      <c r="U11" s="3">
        <v>130</v>
      </c>
      <c r="V11" s="29">
        <f t="shared" si="1"/>
        <v>78.858</v>
      </c>
      <c r="W11" s="3">
        <f t="shared" si="2"/>
        <v>310</v>
      </c>
      <c r="X11" s="29">
        <f t="shared" si="3"/>
        <v>188.04600000000002</v>
      </c>
      <c r="Y11" s="8">
        <v>180</v>
      </c>
      <c r="Z11" s="14">
        <v>205</v>
      </c>
      <c r="AA11" s="8">
        <v>215</v>
      </c>
      <c r="AB11" s="3"/>
      <c r="AC11" s="3">
        <v>215</v>
      </c>
      <c r="AD11" s="29">
        <f t="shared" si="4"/>
        <v>130.419</v>
      </c>
      <c r="AE11" s="3">
        <f t="shared" si="5"/>
        <v>525</v>
      </c>
      <c r="AF11" s="29">
        <f t="shared" si="6"/>
        <v>318.46500000000003</v>
      </c>
      <c r="AG11" s="3"/>
    </row>
    <row r="12" spans="1:33" ht="12.75" customHeight="1">
      <c r="A12" s="3">
        <v>12</v>
      </c>
      <c r="B12" s="3">
        <v>1</v>
      </c>
      <c r="C12" s="3">
        <v>90</v>
      </c>
      <c r="D12" s="3" t="s">
        <v>167</v>
      </c>
      <c r="E12" s="3" t="s">
        <v>168</v>
      </c>
      <c r="F12" s="3" t="s">
        <v>39</v>
      </c>
      <c r="G12" s="1">
        <v>24782</v>
      </c>
      <c r="H12" s="3" t="s">
        <v>46</v>
      </c>
      <c r="I12" s="2">
        <v>89.2</v>
      </c>
      <c r="J12" s="29">
        <v>0.5938</v>
      </c>
      <c r="K12" s="8">
        <v>150</v>
      </c>
      <c r="L12" s="14">
        <v>160</v>
      </c>
      <c r="M12" s="15">
        <v>170</v>
      </c>
      <c r="N12" s="3"/>
      <c r="O12" s="3">
        <v>170</v>
      </c>
      <c r="P12" s="29">
        <f t="shared" si="0"/>
        <v>100.946</v>
      </c>
      <c r="Q12" s="45">
        <v>100</v>
      </c>
      <c r="R12" s="45">
        <v>100</v>
      </c>
      <c r="S12" s="8">
        <v>100</v>
      </c>
      <c r="T12" s="3"/>
      <c r="U12" s="3">
        <v>100</v>
      </c>
      <c r="V12" s="29">
        <f t="shared" si="1"/>
        <v>59.38</v>
      </c>
      <c r="W12" s="3">
        <f t="shared" si="2"/>
        <v>270</v>
      </c>
      <c r="X12" s="29">
        <f t="shared" si="3"/>
        <v>160.326</v>
      </c>
      <c r="Y12" s="8">
        <v>190</v>
      </c>
      <c r="Z12" s="14">
        <v>200</v>
      </c>
      <c r="AA12" s="45">
        <v>207.5</v>
      </c>
      <c r="AB12" s="3"/>
      <c r="AC12" s="3">
        <v>200</v>
      </c>
      <c r="AD12" s="29">
        <f t="shared" si="4"/>
        <v>118.76</v>
      </c>
      <c r="AE12" s="3">
        <f t="shared" si="5"/>
        <v>470</v>
      </c>
      <c r="AF12" s="29">
        <f t="shared" si="6"/>
        <v>279.086</v>
      </c>
      <c r="AG12" s="3"/>
    </row>
    <row r="13" spans="1:33" ht="12.75" customHeight="1">
      <c r="A13" s="3">
        <v>12</v>
      </c>
      <c r="B13" s="3">
        <v>1</v>
      </c>
      <c r="C13" s="3">
        <v>100</v>
      </c>
      <c r="D13" s="3" t="s">
        <v>158</v>
      </c>
      <c r="E13" s="3" t="s">
        <v>49</v>
      </c>
      <c r="F13" s="3" t="s">
        <v>39</v>
      </c>
      <c r="G13" s="1">
        <v>33387</v>
      </c>
      <c r="H13" s="3" t="s">
        <v>50</v>
      </c>
      <c r="I13" s="2">
        <v>99.4</v>
      </c>
      <c r="J13" s="29">
        <v>0.5555</v>
      </c>
      <c r="K13" s="8">
        <v>210</v>
      </c>
      <c r="L13" s="14">
        <v>220</v>
      </c>
      <c r="M13" s="15">
        <v>225</v>
      </c>
      <c r="N13" s="3"/>
      <c r="O13" s="3">
        <v>225</v>
      </c>
      <c r="P13" s="29">
        <f t="shared" si="0"/>
        <v>124.9875</v>
      </c>
      <c r="Q13" s="45">
        <v>162.5</v>
      </c>
      <c r="R13" s="8">
        <v>162.5</v>
      </c>
      <c r="S13" s="45">
        <v>165</v>
      </c>
      <c r="T13" s="3"/>
      <c r="U13" s="3">
        <v>162.5</v>
      </c>
      <c r="V13" s="29">
        <f t="shared" si="1"/>
        <v>90.26875</v>
      </c>
      <c r="W13" s="3">
        <f t="shared" si="2"/>
        <v>387.5</v>
      </c>
      <c r="X13" s="29">
        <f t="shared" si="3"/>
        <v>215.25625</v>
      </c>
      <c r="Y13" s="8">
        <v>210</v>
      </c>
      <c r="Z13" s="14">
        <v>220</v>
      </c>
      <c r="AA13" s="8">
        <v>230</v>
      </c>
      <c r="AB13" s="3"/>
      <c r="AC13" s="3">
        <v>230</v>
      </c>
      <c r="AD13" s="29">
        <f t="shared" si="4"/>
        <v>127.765</v>
      </c>
      <c r="AE13" s="3">
        <f t="shared" si="5"/>
        <v>617.5</v>
      </c>
      <c r="AF13" s="29">
        <f t="shared" si="6"/>
        <v>343.02125</v>
      </c>
      <c r="AG13" s="3"/>
    </row>
    <row r="14" spans="1:33" ht="12.75" customHeight="1">
      <c r="A14" s="3">
        <v>12</v>
      </c>
      <c r="B14" s="3">
        <v>1</v>
      </c>
      <c r="C14" s="3">
        <v>100</v>
      </c>
      <c r="D14" s="3" t="s">
        <v>164</v>
      </c>
      <c r="E14" s="3" t="s">
        <v>52</v>
      </c>
      <c r="F14" s="3" t="s">
        <v>39</v>
      </c>
      <c r="G14" s="1">
        <v>27542</v>
      </c>
      <c r="H14" s="3" t="s">
        <v>40</v>
      </c>
      <c r="I14" s="2">
        <v>98.7</v>
      </c>
      <c r="J14" s="29">
        <v>0.5573</v>
      </c>
      <c r="K14" s="45">
        <v>245</v>
      </c>
      <c r="L14" s="14">
        <v>257.5</v>
      </c>
      <c r="M14" s="45">
        <v>262.5</v>
      </c>
      <c r="N14" s="3"/>
      <c r="O14" s="3">
        <v>257.5</v>
      </c>
      <c r="P14" s="29">
        <f t="shared" si="0"/>
        <v>143.50475</v>
      </c>
      <c r="Q14" s="8">
        <v>155</v>
      </c>
      <c r="R14" s="8">
        <v>162.5</v>
      </c>
      <c r="S14" s="8">
        <v>170</v>
      </c>
      <c r="T14" s="3"/>
      <c r="U14" s="3">
        <v>170</v>
      </c>
      <c r="V14" s="29">
        <f t="shared" si="1"/>
        <v>94.741</v>
      </c>
      <c r="W14" s="3">
        <f t="shared" si="2"/>
        <v>427.5</v>
      </c>
      <c r="X14" s="29">
        <f t="shared" si="3"/>
        <v>238.24575000000002</v>
      </c>
      <c r="Y14" s="8">
        <v>245</v>
      </c>
      <c r="Z14" s="14">
        <v>257.5</v>
      </c>
      <c r="AA14" s="45">
        <v>275</v>
      </c>
      <c r="AB14" s="3"/>
      <c r="AC14" s="3">
        <v>257.5</v>
      </c>
      <c r="AD14" s="29">
        <f t="shared" si="4"/>
        <v>143.50475</v>
      </c>
      <c r="AE14" s="3">
        <f t="shared" si="5"/>
        <v>685</v>
      </c>
      <c r="AF14" s="29">
        <f t="shared" si="6"/>
        <v>381.7505</v>
      </c>
      <c r="AG14" s="3"/>
    </row>
    <row r="15" spans="1:33" ht="12.75" customHeight="1">
      <c r="A15" s="3">
        <v>0</v>
      </c>
      <c r="B15" s="3" t="s">
        <v>248</v>
      </c>
      <c r="C15" s="3">
        <v>100</v>
      </c>
      <c r="D15" s="3" t="s">
        <v>220</v>
      </c>
      <c r="E15" s="3" t="s">
        <v>49</v>
      </c>
      <c r="F15" s="3" t="s">
        <v>39</v>
      </c>
      <c r="G15" s="1">
        <v>32789</v>
      </c>
      <c r="H15" s="3" t="s">
        <v>40</v>
      </c>
      <c r="I15" s="2">
        <v>94.6</v>
      </c>
      <c r="J15" s="29">
        <v>0.5691</v>
      </c>
      <c r="K15" s="45">
        <v>200</v>
      </c>
      <c r="L15" s="45">
        <v>200</v>
      </c>
      <c r="M15" s="15">
        <v>200</v>
      </c>
      <c r="N15" s="3"/>
      <c r="O15" s="3">
        <v>0</v>
      </c>
      <c r="P15" s="29">
        <f t="shared" si="0"/>
        <v>0</v>
      </c>
      <c r="Q15" s="45">
        <v>165</v>
      </c>
      <c r="R15" s="45">
        <v>165</v>
      </c>
      <c r="S15" s="45">
        <v>165</v>
      </c>
      <c r="T15" s="3"/>
      <c r="U15" s="3">
        <v>0</v>
      </c>
      <c r="V15" s="29">
        <f t="shared" si="1"/>
        <v>0</v>
      </c>
      <c r="W15" s="3">
        <f t="shared" si="2"/>
        <v>0</v>
      </c>
      <c r="X15" s="29">
        <f t="shared" si="3"/>
        <v>0</v>
      </c>
      <c r="Y15" s="45">
        <v>220</v>
      </c>
      <c r="Z15" s="45">
        <v>0</v>
      </c>
      <c r="AA15" s="45">
        <v>0</v>
      </c>
      <c r="AB15" s="3"/>
      <c r="AC15" s="3">
        <v>0</v>
      </c>
      <c r="AD15" s="29">
        <f t="shared" si="4"/>
        <v>0</v>
      </c>
      <c r="AE15" s="3">
        <f t="shared" si="5"/>
        <v>0</v>
      </c>
      <c r="AF15" s="29">
        <f t="shared" si="6"/>
        <v>0</v>
      </c>
      <c r="AG15" s="3"/>
    </row>
    <row r="16" spans="1:33" ht="12.75" customHeight="1">
      <c r="A16" s="3">
        <v>12</v>
      </c>
      <c r="B16" s="3">
        <v>1</v>
      </c>
      <c r="C16" s="3">
        <v>110</v>
      </c>
      <c r="D16" s="3" t="s">
        <v>65</v>
      </c>
      <c r="E16" s="3" t="s">
        <v>49</v>
      </c>
      <c r="F16" s="3" t="s">
        <v>39</v>
      </c>
      <c r="G16" s="1">
        <v>24058</v>
      </c>
      <c r="H16" s="3" t="s">
        <v>46</v>
      </c>
      <c r="I16" s="2">
        <v>101.7</v>
      </c>
      <c r="J16" s="29">
        <v>0.6294</v>
      </c>
      <c r="K16" s="8">
        <v>180</v>
      </c>
      <c r="L16" s="14">
        <v>190</v>
      </c>
      <c r="M16" s="15">
        <v>200</v>
      </c>
      <c r="N16" s="3"/>
      <c r="O16" s="3">
        <v>200</v>
      </c>
      <c r="P16" s="29">
        <f t="shared" si="0"/>
        <v>125.88</v>
      </c>
      <c r="Q16" s="8">
        <v>160</v>
      </c>
      <c r="R16" s="8">
        <v>170</v>
      </c>
      <c r="S16" s="8">
        <v>175</v>
      </c>
      <c r="T16" s="3"/>
      <c r="U16" s="3">
        <v>175</v>
      </c>
      <c r="V16" s="29">
        <f t="shared" si="1"/>
        <v>110.145</v>
      </c>
      <c r="W16" s="3">
        <f t="shared" si="2"/>
        <v>375</v>
      </c>
      <c r="X16" s="29">
        <f t="shared" si="3"/>
        <v>236.02499999999998</v>
      </c>
      <c r="Y16" s="8">
        <v>215</v>
      </c>
      <c r="Z16" s="14">
        <v>235</v>
      </c>
      <c r="AA16" s="45">
        <v>252.5</v>
      </c>
      <c r="AB16" s="3"/>
      <c r="AC16" s="3">
        <v>235</v>
      </c>
      <c r="AD16" s="29">
        <f t="shared" si="4"/>
        <v>147.909</v>
      </c>
      <c r="AE16" s="3">
        <f t="shared" si="5"/>
        <v>610</v>
      </c>
      <c r="AF16" s="29">
        <f t="shared" si="6"/>
        <v>383.93399999999997</v>
      </c>
      <c r="AG16" s="3"/>
    </row>
    <row r="17" spans="1:33" ht="12.75" customHeight="1">
      <c r="A17" s="3">
        <v>12</v>
      </c>
      <c r="B17" s="3">
        <v>1</v>
      </c>
      <c r="C17" s="3">
        <v>110</v>
      </c>
      <c r="D17" s="3" t="s">
        <v>238</v>
      </c>
      <c r="E17" s="3" t="s">
        <v>41</v>
      </c>
      <c r="F17" s="3" t="s">
        <v>39</v>
      </c>
      <c r="G17" s="1">
        <v>29545</v>
      </c>
      <c r="H17" s="3" t="s">
        <v>40</v>
      </c>
      <c r="I17" s="2">
        <v>109.8</v>
      </c>
      <c r="J17" s="29">
        <v>0.5367</v>
      </c>
      <c r="K17" s="8">
        <v>240</v>
      </c>
      <c r="L17" s="15">
        <v>260</v>
      </c>
      <c r="M17" s="45">
        <v>270</v>
      </c>
      <c r="N17" s="3"/>
      <c r="O17" s="3">
        <v>260</v>
      </c>
      <c r="P17" s="29">
        <f t="shared" si="0"/>
        <v>139.542</v>
      </c>
      <c r="Q17" s="8">
        <v>160</v>
      </c>
      <c r="R17" s="45">
        <v>175</v>
      </c>
      <c r="S17" s="45">
        <v>175</v>
      </c>
      <c r="T17" s="3"/>
      <c r="U17" s="3">
        <v>160</v>
      </c>
      <c r="V17" s="29">
        <f t="shared" si="1"/>
        <v>85.87199999999999</v>
      </c>
      <c r="W17" s="3">
        <f t="shared" si="2"/>
        <v>420</v>
      </c>
      <c r="X17" s="29">
        <f t="shared" si="3"/>
        <v>225.414</v>
      </c>
      <c r="Y17" s="8">
        <v>250</v>
      </c>
      <c r="Z17" s="14">
        <v>270</v>
      </c>
      <c r="AA17" s="8">
        <v>280</v>
      </c>
      <c r="AB17" s="3"/>
      <c r="AC17" s="3">
        <v>280</v>
      </c>
      <c r="AD17" s="29">
        <f t="shared" si="4"/>
        <v>150.27599999999998</v>
      </c>
      <c r="AE17" s="3">
        <f t="shared" si="5"/>
        <v>700</v>
      </c>
      <c r="AF17" s="29">
        <f t="shared" si="6"/>
        <v>375.68999999999994</v>
      </c>
      <c r="AG17" s="3"/>
    </row>
    <row r="18" spans="1:33" ht="12.75" customHeight="1">
      <c r="A18" s="3">
        <v>12</v>
      </c>
      <c r="B18" s="3">
        <v>1</v>
      </c>
      <c r="C18" s="3">
        <v>125</v>
      </c>
      <c r="D18" s="3" t="s">
        <v>166</v>
      </c>
      <c r="E18" s="3" t="s">
        <v>133</v>
      </c>
      <c r="F18" s="3" t="s">
        <v>39</v>
      </c>
      <c r="G18" s="1">
        <v>30337</v>
      </c>
      <c r="H18" s="3" t="s">
        <v>40</v>
      </c>
      <c r="I18" s="2">
        <v>119.8</v>
      </c>
      <c r="J18" s="29">
        <v>0.5272</v>
      </c>
      <c r="K18" s="8">
        <v>300</v>
      </c>
      <c r="L18" s="14">
        <v>320</v>
      </c>
      <c r="M18" s="15">
        <v>330</v>
      </c>
      <c r="N18" s="3"/>
      <c r="O18" s="3">
        <v>330</v>
      </c>
      <c r="P18" s="29">
        <f t="shared" si="0"/>
        <v>173.976</v>
      </c>
      <c r="Q18" s="8">
        <v>220</v>
      </c>
      <c r="R18" s="8">
        <v>225</v>
      </c>
      <c r="S18" s="8">
        <v>0</v>
      </c>
      <c r="T18" s="3"/>
      <c r="U18" s="3">
        <v>225</v>
      </c>
      <c r="V18" s="29">
        <f t="shared" si="1"/>
        <v>118.62</v>
      </c>
      <c r="W18" s="3">
        <f t="shared" si="2"/>
        <v>555</v>
      </c>
      <c r="X18" s="29">
        <f t="shared" si="3"/>
        <v>292.596</v>
      </c>
      <c r="Y18" s="45">
        <v>310</v>
      </c>
      <c r="Z18" s="41">
        <v>310</v>
      </c>
      <c r="AA18" s="8">
        <v>0</v>
      </c>
      <c r="AB18" s="3"/>
      <c r="AC18" s="3">
        <v>0</v>
      </c>
      <c r="AD18" s="29">
        <f t="shared" si="4"/>
        <v>0</v>
      </c>
      <c r="AE18" s="3">
        <f t="shared" si="5"/>
        <v>555</v>
      </c>
      <c r="AF18" s="29">
        <f t="shared" si="6"/>
        <v>292.596</v>
      </c>
      <c r="AG18" s="3"/>
    </row>
    <row r="19" spans="1:33" ht="12.75" customHeight="1">
      <c r="A19" s="3">
        <v>12</v>
      </c>
      <c r="B19" s="3">
        <v>1</v>
      </c>
      <c r="C19" s="3" t="s">
        <v>162</v>
      </c>
      <c r="D19" s="3" t="s">
        <v>163</v>
      </c>
      <c r="E19" s="3" t="s">
        <v>52</v>
      </c>
      <c r="F19" s="3" t="s">
        <v>39</v>
      </c>
      <c r="G19" s="1">
        <v>31248</v>
      </c>
      <c r="H19" s="3" t="s">
        <v>40</v>
      </c>
      <c r="I19" s="2">
        <v>142.8</v>
      </c>
      <c r="J19" s="29">
        <v>0.5004</v>
      </c>
      <c r="K19" s="8">
        <v>300</v>
      </c>
      <c r="L19" s="14">
        <v>325</v>
      </c>
      <c r="M19" s="15">
        <v>335</v>
      </c>
      <c r="N19" s="3"/>
      <c r="O19" s="3">
        <v>335</v>
      </c>
      <c r="P19" s="29">
        <f t="shared" si="0"/>
        <v>167.634</v>
      </c>
      <c r="Q19" s="8">
        <v>210</v>
      </c>
      <c r="R19" s="8">
        <v>225</v>
      </c>
      <c r="S19" s="45">
        <v>230</v>
      </c>
      <c r="T19" s="3"/>
      <c r="U19" s="3">
        <v>225</v>
      </c>
      <c r="V19" s="29">
        <f t="shared" si="1"/>
        <v>112.58999999999999</v>
      </c>
      <c r="W19" s="3">
        <f t="shared" si="2"/>
        <v>560</v>
      </c>
      <c r="X19" s="29">
        <f t="shared" si="3"/>
        <v>280.224</v>
      </c>
      <c r="Y19" s="8">
        <v>300</v>
      </c>
      <c r="Z19" s="14">
        <v>330</v>
      </c>
      <c r="AA19" s="45">
        <v>345</v>
      </c>
      <c r="AB19" s="3"/>
      <c r="AC19" s="3">
        <v>330</v>
      </c>
      <c r="AD19" s="29">
        <f t="shared" si="4"/>
        <v>165.13199999999998</v>
      </c>
      <c r="AE19" s="3">
        <f t="shared" si="5"/>
        <v>890</v>
      </c>
      <c r="AF19" s="29">
        <f t="shared" si="6"/>
        <v>445.35599999999994</v>
      </c>
      <c r="AG19" s="3"/>
    </row>
    <row r="20" spans="1:33" ht="12.75" customHeight="1">
      <c r="A20" s="3"/>
      <c r="B20" s="3"/>
      <c r="C20" s="3"/>
      <c r="D20" s="28" t="s">
        <v>260</v>
      </c>
      <c r="E20" s="28" t="s">
        <v>244</v>
      </c>
      <c r="F20" s="3"/>
      <c r="G20" s="1"/>
      <c r="H20" s="3"/>
      <c r="I20" s="2"/>
      <c r="J20" s="29"/>
      <c r="K20" s="45"/>
      <c r="L20" s="45"/>
      <c r="M20" s="45"/>
      <c r="N20" s="3"/>
      <c r="O20" s="45"/>
      <c r="P20" s="29"/>
      <c r="Q20" s="8"/>
      <c r="R20" s="8"/>
      <c r="S20" s="8"/>
      <c r="T20" s="3"/>
      <c r="U20" s="3"/>
      <c r="V20" s="29"/>
      <c r="W20" s="3"/>
      <c r="X20" s="29"/>
      <c r="Y20" s="8"/>
      <c r="Z20" s="14"/>
      <c r="AA20" s="8"/>
      <c r="AB20" s="3"/>
      <c r="AC20" s="3"/>
      <c r="AD20" s="29"/>
      <c r="AE20" s="3"/>
      <c r="AF20" s="29"/>
      <c r="AG20" s="3"/>
    </row>
    <row r="21" spans="1:33" ht="12.75" customHeight="1">
      <c r="A21" s="3"/>
      <c r="B21" s="3"/>
      <c r="C21" s="3"/>
      <c r="D21" s="28" t="s">
        <v>270</v>
      </c>
      <c r="E21" s="28"/>
      <c r="F21" s="3"/>
      <c r="G21" s="1"/>
      <c r="H21" s="3"/>
      <c r="I21" s="2"/>
      <c r="J21" s="29"/>
      <c r="K21" s="45"/>
      <c r="L21" s="45"/>
      <c r="M21" s="45"/>
      <c r="N21" s="3"/>
      <c r="O21" s="45"/>
      <c r="P21" s="29"/>
      <c r="Q21" s="8"/>
      <c r="R21" s="8"/>
      <c r="S21" s="8"/>
      <c r="T21" s="3"/>
      <c r="U21" s="3"/>
      <c r="V21" s="29"/>
      <c r="W21" s="3"/>
      <c r="X21" s="29"/>
      <c r="Y21" s="8"/>
      <c r="Z21" s="14"/>
      <c r="AA21" s="8"/>
      <c r="AB21" s="3"/>
      <c r="AC21" s="3"/>
      <c r="AD21" s="29"/>
      <c r="AE21" s="3"/>
      <c r="AF21" s="29"/>
      <c r="AG21" s="3"/>
    </row>
    <row r="22" spans="1:33" ht="12.75" customHeight="1">
      <c r="A22" s="3">
        <v>12</v>
      </c>
      <c r="B22" s="3">
        <v>1</v>
      </c>
      <c r="C22" s="3">
        <v>110</v>
      </c>
      <c r="D22" s="3" t="s">
        <v>56</v>
      </c>
      <c r="E22" s="3" t="s">
        <v>41</v>
      </c>
      <c r="F22" s="3" t="s">
        <v>39</v>
      </c>
      <c r="G22" s="1">
        <v>32326</v>
      </c>
      <c r="H22" s="3" t="s">
        <v>40</v>
      </c>
      <c r="I22" s="2">
        <v>106.3</v>
      </c>
      <c r="J22" s="29">
        <v>0.5416</v>
      </c>
      <c r="K22" s="8">
        <v>280</v>
      </c>
      <c r="L22" s="45">
        <v>310</v>
      </c>
      <c r="M22" s="45">
        <v>310</v>
      </c>
      <c r="N22" s="3"/>
      <c r="O22" s="3">
        <v>280</v>
      </c>
      <c r="P22" s="29">
        <f>O22*J22</f>
        <v>151.648</v>
      </c>
      <c r="Q22" s="8"/>
      <c r="R22" s="8"/>
      <c r="S22" s="8"/>
      <c r="T22" s="3"/>
      <c r="U22" s="3"/>
      <c r="V22" s="29">
        <f>U22*J22</f>
        <v>0</v>
      </c>
      <c r="W22" s="3">
        <f>U22+O22</f>
        <v>280</v>
      </c>
      <c r="X22" s="29">
        <f>W22*J22</f>
        <v>151.648</v>
      </c>
      <c r="Y22" s="8"/>
      <c r="Z22" s="14"/>
      <c r="AA22" s="8"/>
      <c r="AB22" s="3"/>
      <c r="AC22" s="3"/>
      <c r="AD22" s="29">
        <f>AC22*J22</f>
        <v>0</v>
      </c>
      <c r="AE22" s="3">
        <f>AC22+W22</f>
        <v>280</v>
      </c>
      <c r="AF22" s="29">
        <f>AE22*J22</f>
        <v>151.648</v>
      </c>
      <c r="AG22" s="3"/>
    </row>
    <row r="23" spans="1:33" ht="12.75">
      <c r="A23" s="3">
        <v>12</v>
      </c>
      <c r="B23" s="3">
        <v>1</v>
      </c>
      <c r="C23" s="3">
        <v>110</v>
      </c>
      <c r="D23" s="3" t="s">
        <v>170</v>
      </c>
      <c r="E23" s="3" t="s">
        <v>52</v>
      </c>
      <c r="F23" s="3" t="s">
        <v>39</v>
      </c>
      <c r="G23" s="1">
        <v>33454</v>
      </c>
      <c r="H23" s="3" t="s">
        <v>50</v>
      </c>
      <c r="I23" s="2">
        <v>110</v>
      </c>
      <c r="J23" s="29">
        <v>0.5365</v>
      </c>
      <c r="K23" s="8">
        <v>275</v>
      </c>
      <c r="L23" s="14">
        <v>285</v>
      </c>
      <c r="M23" s="45">
        <v>297.5</v>
      </c>
      <c r="N23" s="3"/>
      <c r="O23" s="3">
        <v>285</v>
      </c>
      <c r="P23" s="29">
        <f>O23*J23</f>
        <v>152.9025</v>
      </c>
      <c r="Q23" s="8"/>
      <c r="R23" s="8"/>
      <c r="S23" s="8"/>
      <c r="T23" s="3"/>
      <c r="U23" s="3"/>
      <c r="V23" s="29">
        <f>U23*J23</f>
        <v>0</v>
      </c>
      <c r="W23" s="3">
        <f>U23+O23</f>
        <v>285</v>
      </c>
      <c r="X23" s="29">
        <f>W23*J23</f>
        <v>152.9025</v>
      </c>
      <c r="Y23" s="8"/>
      <c r="Z23" s="14"/>
      <c r="AA23" s="8"/>
      <c r="AB23" s="3"/>
      <c r="AC23" s="3"/>
      <c r="AD23" s="29">
        <f>AC23*J23</f>
        <v>0</v>
      </c>
      <c r="AE23" s="3">
        <f>AC23+W23</f>
        <v>285</v>
      </c>
      <c r="AF23" s="29">
        <f>AE23*J23</f>
        <v>152.9025</v>
      </c>
      <c r="AG23" s="3"/>
    </row>
    <row r="24" spans="1:33" ht="12.75">
      <c r="A24" s="3"/>
      <c r="B24" s="3"/>
      <c r="C24" s="3"/>
      <c r="D24" s="28" t="s">
        <v>251</v>
      </c>
      <c r="E24" s="3"/>
      <c r="F24" s="3"/>
      <c r="G24" s="1"/>
      <c r="H24" s="3"/>
      <c r="I24" s="2"/>
      <c r="J24" s="29"/>
      <c r="K24" s="8"/>
      <c r="L24" s="14"/>
      <c r="M24" s="45"/>
      <c r="N24" s="3"/>
      <c r="O24" s="3"/>
      <c r="P24" s="29"/>
      <c r="Q24" s="8"/>
      <c r="R24" s="8"/>
      <c r="S24" s="8"/>
      <c r="T24" s="3"/>
      <c r="U24" s="3"/>
      <c r="V24" s="29"/>
      <c r="W24" s="3"/>
      <c r="X24" s="29"/>
      <c r="Y24" s="8"/>
      <c r="Z24" s="14"/>
      <c r="AA24" s="8"/>
      <c r="AB24" s="3"/>
      <c r="AC24" s="3"/>
      <c r="AD24" s="29"/>
      <c r="AE24" s="3"/>
      <c r="AF24" s="29"/>
      <c r="AG24" s="3"/>
    </row>
    <row r="25" spans="1:33" ht="12.75" customHeight="1">
      <c r="A25" s="3">
        <v>12</v>
      </c>
      <c r="B25" s="3">
        <v>1</v>
      </c>
      <c r="C25" s="3">
        <v>75</v>
      </c>
      <c r="D25" s="3" t="s">
        <v>171</v>
      </c>
      <c r="E25" s="3" t="s">
        <v>52</v>
      </c>
      <c r="F25" s="3" t="s">
        <v>39</v>
      </c>
      <c r="G25" s="1">
        <v>32513</v>
      </c>
      <c r="H25" s="3" t="s">
        <v>40</v>
      </c>
      <c r="I25" s="2">
        <v>72.15</v>
      </c>
      <c r="J25" s="29">
        <v>0.6851</v>
      </c>
      <c r="K25" s="8"/>
      <c r="L25" s="14"/>
      <c r="M25" s="15"/>
      <c r="N25" s="3"/>
      <c r="O25" s="3"/>
      <c r="P25" s="29">
        <f aca="true" t="shared" si="7" ref="P25:P30">O25*J25</f>
        <v>0</v>
      </c>
      <c r="Q25" s="8"/>
      <c r="R25" s="8"/>
      <c r="S25" s="8"/>
      <c r="T25" s="3"/>
      <c r="U25" s="3"/>
      <c r="V25" s="29">
        <f aca="true" t="shared" si="8" ref="V25:V30">U25*J25</f>
        <v>0</v>
      </c>
      <c r="W25" s="3">
        <f aca="true" t="shared" si="9" ref="W25:W30">U25+O25</f>
        <v>0</v>
      </c>
      <c r="X25" s="29">
        <f aca="true" t="shared" si="10" ref="X25:X30">W25*J25</f>
        <v>0</v>
      </c>
      <c r="Y25" s="8">
        <v>240</v>
      </c>
      <c r="Z25" s="14">
        <v>260</v>
      </c>
      <c r="AA25" s="8">
        <v>275</v>
      </c>
      <c r="AB25" s="3"/>
      <c r="AC25" s="3">
        <v>275</v>
      </c>
      <c r="AD25" s="29">
        <f aca="true" t="shared" si="11" ref="AD25:AD30">AC25*J25</f>
        <v>188.4025</v>
      </c>
      <c r="AE25" s="3">
        <f aca="true" t="shared" si="12" ref="AE25:AE30">AC25+W25</f>
        <v>275</v>
      </c>
      <c r="AF25" s="29">
        <f aca="true" t="shared" si="13" ref="AF25:AF30">AE25*J25</f>
        <v>188.4025</v>
      </c>
      <c r="AG25" s="3"/>
    </row>
    <row r="26" spans="1:33" ht="12.75" customHeight="1">
      <c r="A26" s="3">
        <v>12</v>
      </c>
      <c r="B26" s="3">
        <v>1</v>
      </c>
      <c r="C26" s="3">
        <v>90</v>
      </c>
      <c r="D26" s="3" t="s">
        <v>69</v>
      </c>
      <c r="E26" s="3" t="s">
        <v>49</v>
      </c>
      <c r="F26" s="3" t="s">
        <v>39</v>
      </c>
      <c r="G26" s="1">
        <v>28710</v>
      </c>
      <c r="H26" s="3" t="s">
        <v>40</v>
      </c>
      <c r="I26" s="2">
        <v>88.05</v>
      </c>
      <c r="J26" s="29">
        <v>0.593</v>
      </c>
      <c r="K26" s="8"/>
      <c r="L26" s="14"/>
      <c r="M26" s="15"/>
      <c r="N26" s="3"/>
      <c r="O26" s="3"/>
      <c r="P26" s="29">
        <f t="shared" si="7"/>
        <v>0</v>
      </c>
      <c r="Q26" s="8"/>
      <c r="R26" s="8"/>
      <c r="S26" s="8"/>
      <c r="T26" s="3"/>
      <c r="U26" s="3"/>
      <c r="V26" s="29">
        <f t="shared" si="8"/>
        <v>0</v>
      </c>
      <c r="W26" s="3">
        <f t="shared" si="9"/>
        <v>0</v>
      </c>
      <c r="X26" s="29">
        <f t="shared" si="10"/>
        <v>0</v>
      </c>
      <c r="Y26" s="8">
        <v>265</v>
      </c>
      <c r="Z26" s="41">
        <v>287.5</v>
      </c>
      <c r="AA26" s="8">
        <v>0</v>
      </c>
      <c r="AB26" s="3"/>
      <c r="AC26" s="3">
        <v>265</v>
      </c>
      <c r="AD26" s="29">
        <f t="shared" si="11"/>
        <v>157.14499999999998</v>
      </c>
      <c r="AE26" s="3">
        <f t="shared" si="12"/>
        <v>265</v>
      </c>
      <c r="AF26" s="29">
        <f t="shared" si="13"/>
        <v>157.14499999999998</v>
      </c>
      <c r="AG26" s="3"/>
    </row>
    <row r="27" spans="1:33" ht="12.75" customHeight="1">
      <c r="A27" s="3">
        <v>12</v>
      </c>
      <c r="B27" s="3">
        <v>1</v>
      </c>
      <c r="C27" s="3">
        <v>100</v>
      </c>
      <c r="D27" s="3" t="s">
        <v>229</v>
      </c>
      <c r="E27" s="3" t="s">
        <v>41</v>
      </c>
      <c r="F27" s="3" t="s">
        <v>39</v>
      </c>
      <c r="G27" s="1">
        <v>30388</v>
      </c>
      <c r="H27" s="3" t="s">
        <v>40</v>
      </c>
      <c r="I27" s="2">
        <v>99.5</v>
      </c>
      <c r="J27" s="29">
        <v>0.5553</v>
      </c>
      <c r="K27" s="8"/>
      <c r="L27" s="14"/>
      <c r="M27" s="15"/>
      <c r="N27" s="3"/>
      <c r="O27" s="3"/>
      <c r="P27" s="29">
        <f t="shared" si="7"/>
        <v>0</v>
      </c>
      <c r="Q27" s="8"/>
      <c r="R27" s="8"/>
      <c r="S27" s="8"/>
      <c r="T27" s="3"/>
      <c r="U27" s="3"/>
      <c r="V27" s="29">
        <f t="shared" si="8"/>
        <v>0</v>
      </c>
      <c r="W27" s="3">
        <f t="shared" si="9"/>
        <v>0</v>
      </c>
      <c r="X27" s="29">
        <f t="shared" si="10"/>
        <v>0</v>
      </c>
      <c r="Y27" s="8">
        <v>270</v>
      </c>
      <c r="Z27" s="14">
        <v>280</v>
      </c>
      <c r="AA27" s="8">
        <v>0</v>
      </c>
      <c r="AB27" s="3"/>
      <c r="AC27" s="3">
        <v>280</v>
      </c>
      <c r="AD27" s="29">
        <f t="shared" si="11"/>
        <v>155.484</v>
      </c>
      <c r="AE27" s="3">
        <f t="shared" si="12"/>
        <v>280</v>
      </c>
      <c r="AF27" s="29">
        <f t="shared" si="13"/>
        <v>155.484</v>
      </c>
      <c r="AG27" s="3"/>
    </row>
    <row r="28" spans="1:33" ht="12.75" customHeight="1">
      <c r="A28" s="3">
        <v>12</v>
      </c>
      <c r="B28" s="3">
        <v>1</v>
      </c>
      <c r="C28" s="3">
        <v>110</v>
      </c>
      <c r="D28" s="3" t="s">
        <v>134</v>
      </c>
      <c r="E28" s="3" t="s">
        <v>160</v>
      </c>
      <c r="F28" s="3" t="s">
        <v>39</v>
      </c>
      <c r="G28" s="1">
        <v>32667</v>
      </c>
      <c r="H28" s="3" t="s">
        <v>40</v>
      </c>
      <c r="I28" s="2">
        <v>105.7</v>
      </c>
      <c r="J28" s="29">
        <v>0.5426</v>
      </c>
      <c r="K28" s="8"/>
      <c r="L28" s="14"/>
      <c r="M28" s="15"/>
      <c r="N28" s="3"/>
      <c r="O28" s="3"/>
      <c r="P28" s="29">
        <f t="shared" si="7"/>
        <v>0</v>
      </c>
      <c r="Q28" s="8"/>
      <c r="R28" s="8"/>
      <c r="S28" s="8"/>
      <c r="T28" s="3"/>
      <c r="U28" s="3"/>
      <c r="V28" s="29">
        <f t="shared" si="8"/>
        <v>0</v>
      </c>
      <c r="W28" s="3">
        <f t="shared" si="9"/>
        <v>0</v>
      </c>
      <c r="X28" s="29">
        <f t="shared" si="10"/>
        <v>0</v>
      </c>
      <c r="Y28" s="8">
        <v>255</v>
      </c>
      <c r="Z28" s="14">
        <v>270</v>
      </c>
      <c r="AA28" s="3">
        <v>285</v>
      </c>
      <c r="AB28" s="3"/>
      <c r="AC28" s="3">
        <v>285</v>
      </c>
      <c r="AD28" s="29">
        <f t="shared" si="11"/>
        <v>154.641</v>
      </c>
      <c r="AE28" s="3">
        <f t="shared" si="12"/>
        <v>285</v>
      </c>
      <c r="AF28" s="29">
        <f t="shared" si="13"/>
        <v>154.641</v>
      </c>
      <c r="AG28" s="3"/>
    </row>
    <row r="29" spans="1:33" ht="12.75" customHeight="1">
      <c r="A29" s="3">
        <v>12</v>
      </c>
      <c r="B29" s="3">
        <v>1</v>
      </c>
      <c r="C29" s="3">
        <v>125</v>
      </c>
      <c r="D29" s="3" t="s">
        <v>70</v>
      </c>
      <c r="E29" s="3" t="s">
        <v>64</v>
      </c>
      <c r="F29" s="3" t="s">
        <v>39</v>
      </c>
      <c r="G29" s="1">
        <v>27315</v>
      </c>
      <c r="H29" s="3" t="s">
        <v>45</v>
      </c>
      <c r="I29" s="2">
        <v>116</v>
      </c>
      <c r="J29" s="29">
        <v>0.5305</v>
      </c>
      <c r="K29" s="8"/>
      <c r="L29" s="14"/>
      <c r="M29" s="15"/>
      <c r="N29" s="3"/>
      <c r="O29" s="3"/>
      <c r="P29" s="29">
        <f t="shared" si="7"/>
        <v>0</v>
      </c>
      <c r="Q29" s="8"/>
      <c r="R29" s="8"/>
      <c r="S29" s="8"/>
      <c r="T29" s="3"/>
      <c r="U29" s="3"/>
      <c r="V29" s="29">
        <f t="shared" si="8"/>
        <v>0</v>
      </c>
      <c r="W29" s="3">
        <f t="shared" si="9"/>
        <v>0</v>
      </c>
      <c r="X29" s="29">
        <f t="shared" si="10"/>
        <v>0</v>
      </c>
      <c r="Y29" s="8">
        <v>295</v>
      </c>
      <c r="Z29" s="41">
        <v>310</v>
      </c>
      <c r="AA29" s="8">
        <v>0</v>
      </c>
      <c r="AB29" s="3"/>
      <c r="AC29" s="3">
        <v>295</v>
      </c>
      <c r="AD29" s="29">
        <f t="shared" si="11"/>
        <v>156.4975</v>
      </c>
      <c r="AE29" s="3">
        <f t="shared" si="12"/>
        <v>295</v>
      </c>
      <c r="AF29" s="29">
        <f t="shared" si="13"/>
        <v>156.4975</v>
      </c>
      <c r="AG29" s="3"/>
    </row>
    <row r="30" spans="1:33" ht="12.75" customHeight="1">
      <c r="A30" s="3">
        <v>12</v>
      </c>
      <c r="B30" s="3">
        <v>1</v>
      </c>
      <c r="C30" s="3">
        <v>125</v>
      </c>
      <c r="D30" s="3" t="s">
        <v>70</v>
      </c>
      <c r="E30" s="3" t="s">
        <v>64</v>
      </c>
      <c r="F30" s="3" t="s">
        <v>39</v>
      </c>
      <c r="G30" s="1">
        <v>27315</v>
      </c>
      <c r="H30" s="3" t="s">
        <v>40</v>
      </c>
      <c r="I30" s="2">
        <v>116</v>
      </c>
      <c r="J30" s="29">
        <v>0.5305</v>
      </c>
      <c r="K30" s="8"/>
      <c r="L30" s="14"/>
      <c r="M30" s="15"/>
      <c r="N30" s="3"/>
      <c r="O30" s="3"/>
      <c r="P30" s="29">
        <f t="shared" si="7"/>
        <v>0</v>
      </c>
      <c r="Q30" s="8"/>
      <c r="R30" s="8"/>
      <c r="S30" s="8"/>
      <c r="T30" s="3"/>
      <c r="U30" s="3"/>
      <c r="V30" s="29">
        <f t="shared" si="8"/>
        <v>0</v>
      </c>
      <c r="W30" s="3">
        <f t="shared" si="9"/>
        <v>0</v>
      </c>
      <c r="X30" s="29">
        <f t="shared" si="10"/>
        <v>0</v>
      </c>
      <c r="Y30" s="8">
        <v>295</v>
      </c>
      <c r="Z30" s="41">
        <v>310</v>
      </c>
      <c r="AA30" s="8">
        <v>0</v>
      </c>
      <c r="AB30" s="3"/>
      <c r="AC30" s="3">
        <v>295</v>
      </c>
      <c r="AD30" s="29">
        <f t="shared" si="11"/>
        <v>156.4975</v>
      </c>
      <c r="AE30" s="3">
        <f t="shared" si="12"/>
        <v>295</v>
      </c>
      <c r="AF30" s="29">
        <f t="shared" si="13"/>
        <v>156.4975</v>
      </c>
      <c r="AG30" s="3"/>
    </row>
    <row r="31" spans="1:33" ht="12.75" customHeight="1">
      <c r="A31" s="3"/>
      <c r="B31" s="3"/>
      <c r="C31" s="3"/>
      <c r="D31" s="28" t="s">
        <v>252</v>
      </c>
      <c r="E31" s="3"/>
      <c r="F31" s="3"/>
      <c r="G31" s="1"/>
      <c r="H31" s="3"/>
      <c r="I31" s="2"/>
      <c r="J31" s="29"/>
      <c r="K31" s="8"/>
      <c r="L31" s="14"/>
      <c r="M31" s="15"/>
      <c r="N31" s="3"/>
      <c r="O31" s="3"/>
      <c r="P31" s="29"/>
      <c r="Q31" s="8"/>
      <c r="R31" s="8"/>
      <c r="S31" s="8"/>
      <c r="T31" s="3"/>
      <c r="U31" s="3"/>
      <c r="V31" s="29"/>
      <c r="W31" s="3"/>
      <c r="X31" s="29"/>
      <c r="Y31" s="8"/>
      <c r="Z31" s="41"/>
      <c r="AA31" s="8"/>
      <c r="AB31" s="3"/>
      <c r="AC31" s="3"/>
      <c r="AD31" s="29"/>
      <c r="AE31" s="3"/>
      <c r="AF31" s="29"/>
      <c r="AG31" s="3"/>
    </row>
    <row r="32" spans="1:33" ht="12.75" customHeight="1">
      <c r="A32" s="3">
        <v>12</v>
      </c>
      <c r="B32" s="3">
        <v>1</v>
      </c>
      <c r="C32" s="3">
        <v>75</v>
      </c>
      <c r="D32" s="3" t="s">
        <v>172</v>
      </c>
      <c r="E32" s="3" t="s">
        <v>52</v>
      </c>
      <c r="F32" s="3" t="s">
        <v>39</v>
      </c>
      <c r="G32" s="1">
        <v>30751</v>
      </c>
      <c r="H32" s="3" t="s">
        <v>40</v>
      </c>
      <c r="I32" s="2">
        <v>74</v>
      </c>
      <c r="J32" s="29">
        <v>0.6716</v>
      </c>
      <c r="K32" s="8">
        <v>220</v>
      </c>
      <c r="L32" s="14">
        <v>240</v>
      </c>
      <c r="M32" s="45">
        <v>250</v>
      </c>
      <c r="N32" s="3"/>
      <c r="O32" s="3">
        <v>240</v>
      </c>
      <c r="P32" s="29">
        <f aca="true" t="shared" si="14" ref="P32:P37">O32*J32</f>
        <v>161.184</v>
      </c>
      <c r="Q32" s="8">
        <v>140</v>
      </c>
      <c r="R32" s="8">
        <v>150</v>
      </c>
      <c r="S32" s="8">
        <v>160</v>
      </c>
      <c r="T32" s="3"/>
      <c r="U32" s="3">
        <v>160</v>
      </c>
      <c r="V32" s="29">
        <f aca="true" t="shared" si="15" ref="V32:V37">U32*J32</f>
        <v>107.45599999999999</v>
      </c>
      <c r="W32" s="3">
        <f aca="true" t="shared" si="16" ref="W32:W37">U32+O32</f>
        <v>400</v>
      </c>
      <c r="X32" s="29">
        <f aca="true" t="shared" si="17" ref="X32:X37">W32*J32</f>
        <v>268.64</v>
      </c>
      <c r="Y32" s="8">
        <v>220</v>
      </c>
      <c r="Z32" s="14">
        <v>240</v>
      </c>
      <c r="AA32" s="45">
        <v>250</v>
      </c>
      <c r="AB32" s="3"/>
      <c r="AC32" s="3">
        <v>240</v>
      </c>
      <c r="AD32" s="29">
        <f aca="true" t="shared" si="18" ref="AD32:AD37">AC32*J32</f>
        <v>161.184</v>
      </c>
      <c r="AE32" s="3">
        <f aca="true" t="shared" si="19" ref="AE32:AE37">AC32+W32</f>
        <v>640</v>
      </c>
      <c r="AF32" s="29">
        <f aca="true" t="shared" si="20" ref="AF32:AF37">AE32*J32</f>
        <v>429.82399999999996</v>
      </c>
      <c r="AG32" s="3"/>
    </row>
    <row r="33" spans="1:33" ht="12.75" customHeight="1">
      <c r="A33" s="3">
        <v>0</v>
      </c>
      <c r="B33" s="3" t="s">
        <v>248</v>
      </c>
      <c r="C33" s="3">
        <v>75</v>
      </c>
      <c r="D33" s="3" t="s">
        <v>171</v>
      </c>
      <c r="E33" s="3" t="s">
        <v>52</v>
      </c>
      <c r="F33" s="3" t="s">
        <v>39</v>
      </c>
      <c r="G33" s="1">
        <v>32513</v>
      </c>
      <c r="H33" s="3" t="s">
        <v>40</v>
      </c>
      <c r="I33" s="2">
        <v>72.15</v>
      </c>
      <c r="J33" s="29">
        <v>0.6851</v>
      </c>
      <c r="K33" s="8">
        <v>225</v>
      </c>
      <c r="L33" s="14">
        <v>242.5</v>
      </c>
      <c r="M33" s="15">
        <v>252.5</v>
      </c>
      <c r="N33" s="3"/>
      <c r="O33" s="3">
        <v>0</v>
      </c>
      <c r="P33" s="29">
        <f t="shared" si="14"/>
        <v>0</v>
      </c>
      <c r="Q33" s="45">
        <v>140</v>
      </c>
      <c r="R33" s="45">
        <v>142.5</v>
      </c>
      <c r="S33" s="45">
        <v>142.5</v>
      </c>
      <c r="T33" s="3"/>
      <c r="U33" s="3">
        <v>0</v>
      </c>
      <c r="V33" s="29">
        <f t="shared" si="15"/>
        <v>0</v>
      </c>
      <c r="W33" s="3">
        <f t="shared" si="16"/>
        <v>0</v>
      </c>
      <c r="X33" s="29">
        <f t="shared" si="17"/>
        <v>0</v>
      </c>
      <c r="Y33" s="45">
        <v>240</v>
      </c>
      <c r="Z33" s="45">
        <v>0</v>
      </c>
      <c r="AA33" s="45">
        <v>0</v>
      </c>
      <c r="AB33" s="3"/>
      <c r="AC33" s="3">
        <v>0</v>
      </c>
      <c r="AD33" s="29">
        <f t="shared" si="18"/>
        <v>0</v>
      </c>
      <c r="AE33" s="3">
        <f t="shared" si="19"/>
        <v>0</v>
      </c>
      <c r="AF33" s="29">
        <f t="shared" si="20"/>
        <v>0</v>
      </c>
      <c r="AG33" s="3"/>
    </row>
    <row r="34" spans="1:33" ht="12.75" customHeight="1">
      <c r="A34" s="3">
        <v>12</v>
      </c>
      <c r="B34" s="3">
        <v>1</v>
      </c>
      <c r="C34" s="3">
        <v>90</v>
      </c>
      <c r="D34" s="3" t="s">
        <v>169</v>
      </c>
      <c r="E34" s="3" t="s">
        <v>160</v>
      </c>
      <c r="F34" s="3" t="s">
        <v>39</v>
      </c>
      <c r="G34" s="1">
        <v>28545</v>
      </c>
      <c r="H34" s="3" t="s">
        <v>40</v>
      </c>
      <c r="I34" s="2">
        <v>89.5</v>
      </c>
      <c r="J34" s="29">
        <v>0.5873</v>
      </c>
      <c r="K34" s="8">
        <v>230</v>
      </c>
      <c r="L34" s="14">
        <v>240</v>
      </c>
      <c r="M34" s="45">
        <v>250</v>
      </c>
      <c r="N34" s="3"/>
      <c r="O34" s="3">
        <v>240</v>
      </c>
      <c r="P34" s="29">
        <f t="shared" si="14"/>
        <v>140.952</v>
      </c>
      <c r="Q34" s="8">
        <v>150</v>
      </c>
      <c r="R34" s="8">
        <v>160</v>
      </c>
      <c r="S34" s="8">
        <v>170</v>
      </c>
      <c r="T34" s="3"/>
      <c r="U34" s="3">
        <v>170</v>
      </c>
      <c r="V34" s="29">
        <f t="shared" si="15"/>
        <v>99.84100000000001</v>
      </c>
      <c r="W34" s="3">
        <f t="shared" si="16"/>
        <v>410</v>
      </c>
      <c r="X34" s="29">
        <f t="shared" si="17"/>
        <v>240.793</v>
      </c>
      <c r="Y34" s="8">
        <v>230</v>
      </c>
      <c r="Z34" s="14">
        <v>240</v>
      </c>
      <c r="AA34" s="45">
        <v>250</v>
      </c>
      <c r="AB34" s="3"/>
      <c r="AC34" s="3">
        <v>240</v>
      </c>
      <c r="AD34" s="29">
        <f t="shared" si="18"/>
        <v>140.952</v>
      </c>
      <c r="AE34" s="3">
        <f t="shared" si="19"/>
        <v>650</v>
      </c>
      <c r="AF34" s="29">
        <f t="shared" si="20"/>
        <v>381.745</v>
      </c>
      <c r="AG34" s="3"/>
    </row>
    <row r="35" spans="1:33" ht="12.75" customHeight="1">
      <c r="A35" s="3">
        <v>12</v>
      </c>
      <c r="B35" s="3">
        <v>1</v>
      </c>
      <c r="C35" s="3">
        <v>110</v>
      </c>
      <c r="D35" s="3" t="s">
        <v>230</v>
      </c>
      <c r="E35" s="3" t="s">
        <v>133</v>
      </c>
      <c r="F35" s="3" t="s">
        <v>39</v>
      </c>
      <c r="G35" s="1">
        <v>24108</v>
      </c>
      <c r="H35" s="3" t="s">
        <v>46</v>
      </c>
      <c r="I35" s="2">
        <v>105.4</v>
      </c>
      <c r="J35" s="29">
        <v>0.6213</v>
      </c>
      <c r="K35" s="8">
        <v>340</v>
      </c>
      <c r="L35" s="45">
        <v>350</v>
      </c>
      <c r="M35" s="45">
        <v>0</v>
      </c>
      <c r="N35" s="3"/>
      <c r="O35" s="3">
        <v>340</v>
      </c>
      <c r="P35" s="29">
        <f t="shared" si="14"/>
        <v>211.242</v>
      </c>
      <c r="Q35" s="8">
        <v>215</v>
      </c>
      <c r="R35" s="45">
        <v>220</v>
      </c>
      <c r="S35" s="8">
        <v>0</v>
      </c>
      <c r="T35" s="3"/>
      <c r="U35" s="3">
        <v>215</v>
      </c>
      <c r="V35" s="29">
        <f t="shared" si="15"/>
        <v>133.5795</v>
      </c>
      <c r="W35" s="3">
        <f t="shared" si="16"/>
        <v>555</v>
      </c>
      <c r="X35" s="29">
        <f t="shared" si="17"/>
        <v>344.82149999999996</v>
      </c>
      <c r="Y35" s="8">
        <v>280</v>
      </c>
      <c r="Z35" s="14">
        <v>295</v>
      </c>
      <c r="AA35" s="8">
        <v>302.5</v>
      </c>
      <c r="AB35" s="3"/>
      <c r="AC35" s="3">
        <v>302.5</v>
      </c>
      <c r="AD35" s="29">
        <f t="shared" si="18"/>
        <v>187.94324999999998</v>
      </c>
      <c r="AE35" s="3">
        <f t="shared" si="19"/>
        <v>857.5</v>
      </c>
      <c r="AF35" s="29">
        <f t="shared" si="20"/>
        <v>532.7647499999999</v>
      </c>
      <c r="AG35" s="3"/>
    </row>
    <row r="36" spans="1:33" ht="12.75" customHeight="1">
      <c r="A36" s="3">
        <v>12</v>
      </c>
      <c r="B36" s="3">
        <v>1</v>
      </c>
      <c r="C36" s="3">
        <v>110</v>
      </c>
      <c r="D36" s="3" t="s">
        <v>134</v>
      </c>
      <c r="E36" s="3" t="s">
        <v>160</v>
      </c>
      <c r="F36" s="3" t="s">
        <v>39</v>
      </c>
      <c r="G36" s="1">
        <v>32667</v>
      </c>
      <c r="H36" s="3" t="s">
        <v>40</v>
      </c>
      <c r="I36" s="2">
        <v>105.7</v>
      </c>
      <c r="J36" s="29">
        <v>0.5426</v>
      </c>
      <c r="K36" s="8">
        <v>270</v>
      </c>
      <c r="L36" s="14">
        <v>285</v>
      </c>
      <c r="M36" s="15">
        <v>300</v>
      </c>
      <c r="N36" s="3"/>
      <c r="O36" s="3">
        <v>300</v>
      </c>
      <c r="P36" s="29">
        <f t="shared" si="14"/>
        <v>162.78</v>
      </c>
      <c r="Q36" s="8">
        <v>210</v>
      </c>
      <c r="R36" s="8">
        <v>220</v>
      </c>
      <c r="S36" s="8">
        <v>227.5</v>
      </c>
      <c r="T36" s="3"/>
      <c r="U36" s="3">
        <v>227.5</v>
      </c>
      <c r="V36" s="29">
        <f t="shared" si="15"/>
        <v>123.44149999999999</v>
      </c>
      <c r="W36" s="3">
        <f t="shared" si="16"/>
        <v>527.5</v>
      </c>
      <c r="X36" s="29">
        <f t="shared" si="17"/>
        <v>286.2215</v>
      </c>
      <c r="Y36" s="8">
        <v>255</v>
      </c>
      <c r="Z36" s="14">
        <v>270</v>
      </c>
      <c r="AA36" s="8">
        <v>285</v>
      </c>
      <c r="AB36" s="3"/>
      <c r="AC36" s="3">
        <v>285</v>
      </c>
      <c r="AD36" s="29">
        <f t="shared" si="18"/>
        <v>154.641</v>
      </c>
      <c r="AE36" s="3">
        <f t="shared" si="19"/>
        <v>812.5</v>
      </c>
      <c r="AF36" s="29">
        <f t="shared" si="20"/>
        <v>440.86249999999995</v>
      </c>
      <c r="AG36" s="3"/>
    </row>
    <row r="37" spans="1:33" ht="12.75" customHeight="1">
      <c r="A37" s="3">
        <v>5</v>
      </c>
      <c r="B37" s="3">
        <v>2</v>
      </c>
      <c r="C37" s="3">
        <v>110</v>
      </c>
      <c r="D37" s="3" t="s">
        <v>66</v>
      </c>
      <c r="E37" s="3" t="s">
        <v>52</v>
      </c>
      <c r="F37" s="3" t="s">
        <v>39</v>
      </c>
      <c r="G37" s="1">
        <v>30044</v>
      </c>
      <c r="H37" s="3" t="s">
        <v>40</v>
      </c>
      <c r="I37" s="2">
        <v>107.8</v>
      </c>
      <c r="J37" s="29">
        <v>0.5393</v>
      </c>
      <c r="K37" s="8">
        <v>300</v>
      </c>
      <c r="L37" s="14">
        <v>320</v>
      </c>
      <c r="M37" s="45">
        <v>335</v>
      </c>
      <c r="N37" s="3"/>
      <c r="O37" s="3">
        <v>320</v>
      </c>
      <c r="P37" s="29">
        <f t="shared" si="14"/>
        <v>172.576</v>
      </c>
      <c r="Q37" s="8">
        <v>185</v>
      </c>
      <c r="R37" s="8">
        <v>192.5</v>
      </c>
      <c r="S37" s="8">
        <v>197.5</v>
      </c>
      <c r="T37" s="3"/>
      <c r="U37" s="3">
        <v>197.5</v>
      </c>
      <c r="V37" s="29">
        <f t="shared" si="15"/>
        <v>106.51175</v>
      </c>
      <c r="W37" s="3">
        <f t="shared" si="16"/>
        <v>517.5</v>
      </c>
      <c r="X37" s="29">
        <f t="shared" si="17"/>
        <v>279.08775</v>
      </c>
      <c r="Y37" s="8">
        <v>277.5</v>
      </c>
      <c r="Z37" s="14">
        <v>285</v>
      </c>
      <c r="AA37" s="45">
        <v>295</v>
      </c>
      <c r="AB37" s="3"/>
      <c r="AC37" s="3">
        <v>285</v>
      </c>
      <c r="AD37" s="29">
        <f t="shared" si="18"/>
        <v>153.7005</v>
      </c>
      <c r="AE37" s="3">
        <f t="shared" si="19"/>
        <v>802.5</v>
      </c>
      <c r="AF37" s="29">
        <f t="shared" si="20"/>
        <v>432.78825</v>
      </c>
      <c r="AG37" s="3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A45" sqref="A6:E45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4:15" ht="20.25">
      <c r="D1" s="5" t="s">
        <v>204</v>
      </c>
      <c r="E1" s="5"/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 customHeight="1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5</v>
      </c>
      <c r="L3" s="52"/>
      <c r="M3" s="52"/>
      <c r="N3" s="52"/>
      <c r="O3" s="52"/>
      <c r="P3" s="52"/>
      <c r="Q3" s="53" t="s">
        <v>9</v>
      </c>
    </row>
    <row r="4" spans="1:17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26">
        <v>1</v>
      </c>
      <c r="L4" s="26">
        <v>2</v>
      </c>
      <c r="M4" s="26">
        <v>3</v>
      </c>
      <c r="N4" s="26">
        <v>4</v>
      </c>
      <c r="O4" s="42" t="s">
        <v>6</v>
      </c>
      <c r="P4" s="27" t="s">
        <v>0</v>
      </c>
      <c r="Q4" s="54"/>
    </row>
    <row r="5" spans="1:17" ht="12.75">
      <c r="A5" s="3"/>
      <c r="B5" s="3"/>
      <c r="C5" s="3"/>
      <c r="D5" s="28" t="s">
        <v>266</v>
      </c>
      <c r="E5" s="28" t="s">
        <v>243</v>
      </c>
      <c r="F5" s="3"/>
      <c r="G5" s="1"/>
      <c r="H5" s="3"/>
      <c r="I5" s="2"/>
      <c r="J5" s="29"/>
      <c r="K5" s="3"/>
      <c r="L5" s="3"/>
      <c r="M5" s="3"/>
      <c r="N5" s="3"/>
      <c r="O5" s="3"/>
      <c r="P5" s="29"/>
      <c r="Q5" s="3"/>
    </row>
    <row r="6" spans="1:17" ht="12.75">
      <c r="A6" s="3">
        <v>12</v>
      </c>
      <c r="B6" s="3">
        <v>1</v>
      </c>
      <c r="C6" s="3">
        <v>75</v>
      </c>
      <c r="D6" s="3" t="s">
        <v>225</v>
      </c>
      <c r="E6" s="3" t="s">
        <v>41</v>
      </c>
      <c r="F6" s="3" t="s">
        <v>39</v>
      </c>
      <c r="G6" s="1">
        <v>21642</v>
      </c>
      <c r="H6" s="3" t="s">
        <v>226</v>
      </c>
      <c r="I6" s="2">
        <v>75</v>
      </c>
      <c r="J6" s="29">
        <v>1.0339</v>
      </c>
      <c r="K6" s="3">
        <v>95</v>
      </c>
      <c r="L6" s="3">
        <v>100</v>
      </c>
      <c r="M6" s="3">
        <v>105</v>
      </c>
      <c r="N6" s="3"/>
      <c r="O6" s="3">
        <f>M6</f>
        <v>105</v>
      </c>
      <c r="P6" s="29">
        <f>O6*J6</f>
        <v>108.5595</v>
      </c>
      <c r="Q6" s="3"/>
    </row>
    <row r="7" spans="1:17" ht="12.75">
      <c r="A7" s="3">
        <v>12</v>
      </c>
      <c r="B7" s="3">
        <v>1</v>
      </c>
      <c r="C7" s="3">
        <v>75</v>
      </c>
      <c r="D7" s="3" t="s">
        <v>179</v>
      </c>
      <c r="E7" s="3" t="s">
        <v>41</v>
      </c>
      <c r="F7" s="3" t="s">
        <v>39</v>
      </c>
      <c r="G7" s="1">
        <v>31820</v>
      </c>
      <c r="H7" s="3" t="s">
        <v>40</v>
      </c>
      <c r="I7" s="2">
        <v>73.2</v>
      </c>
      <c r="J7" s="29">
        <v>0.7358</v>
      </c>
      <c r="K7" s="3">
        <v>100</v>
      </c>
      <c r="L7" s="41">
        <v>115</v>
      </c>
      <c r="M7" s="41">
        <v>115</v>
      </c>
      <c r="N7" s="3"/>
      <c r="O7" s="3">
        <f>K7</f>
        <v>100</v>
      </c>
      <c r="P7" s="29">
        <f>O7*J7</f>
        <v>73.58</v>
      </c>
      <c r="Q7" s="3"/>
    </row>
    <row r="8" spans="1:17" ht="12.75">
      <c r="A8" s="3"/>
      <c r="B8" s="3"/>
      <c r="C8" s="3"/>
      <c r="D8" s="28"/>
      <c r="E8" s="28" t="s">
        <v>244</v>
      </c>
      <c r="F8" s="3"/>
      <c r="G8" s="1"/>
      <c r="H8" s="3"/>
      <c r="I8" s="2"/>
      <c r="J8" s="29"/>
      <c r="K8" s="3"/>
      <c r="L8" s="3"/>
      <c r="M8" s="3"/>
      <c r="N8" s="3"/>
      <c r="O8" s="3"/>
      <c r="P8" s="29"/>
      <c r="Q8" s="3"/>
    </row>
    <row r="9" spans="1:17" ht="12.75">
      <c r="A9" s="3">
        <v>12</v>
      </c>
      <c r="B9" s="3">
        <v>1</v>
      </c>
      <c r="C9" s="3">
        <v>67.5</v>
      </c>
      <c r="D9" s="3" t="s">
        <v>221</v>
      </c>
      <c r="E9" s="3" t="s">
        <v>191</v>
      </c>
      <c r="F9" s="3" t="s">
        <v>39</v>
      </c>
      <c r="G9" s="1">
        <v>29152</v>
      </c>
      <c r="H9" s="3" t="s">
        <v>40</v>
      </c>
      <c r="I9" s="2">
        <v>67.4</v>
      </c>
      <c r="J9" s="29">
        <v>0.7268</v>
      </c>
      <c r="K9" s="3">
        <v>150</v>
      </c>
      <c r="L9" s="3">
        <v>155</v>
      </c>
      <c r="M9" s="3">
        <v>0</v>
      </c>
      <c r="N9" s="3"/>
      <c r="O9" s="3">
        <f>L9</f>
        <v>155</v>
      </c>
      <c r="P9" s="29">
        <f aca="true" t="shared" si="0" ref="P9:P26">O9*J9</f>
        <v>112.654</v>
      </c>
      <c r="Q9" s="3"/>
    </row>
    <row r="10" spans="1:17" ht="12.75">
      <c r="A10" s="3">
        <v>12</v>
      </c>
      <c r="B10" s="3">
        <v>1</v>
      </c>
      <c r="C10" s="3">
        <v>75</v>
      </c>
      <c r="D10" s="3" t="s">
        <v>178</v>
      </c>
      <c r="E10" s="3" t="s">
        <v>49</v>
      </c>
      <c r="F10" s="3" t="s">
        <v>39</v>
      </c>
      <c r="G10" s="1">
        <v>30573</v>
      </c>
      <c r="H10" s="3" t="s">
        <v>40</v>
      </c>
      <c r="I10" s="2">
        <v>69.8</v>
      </c>
      <c r="J10" s="29">
        <v>0.7048</v>
      </c>
      <c r="K10" s="3">
        <v>150</v>
      </c>
      <c r="L10" s="41">
        <v>160</v>
      </c>
      <c r="M10" s="3">
        <v>160</v>
      </c>
      <c r="N10" s="3"/>
      <c r="O10" s="3">
        <f>M10</f>
        <v>160</v>
      </c>
      <c r="P10" s="29">
        <f t="shared" si="0"/>
        <v>112.768</v>
      </c>
      <c r="Q10" s="3"/>
    </row>
    <row r="11" spans="1:17" ht="12.75">
      <c r="A11" s="3">
        <v>12</v>
      </c>
      <c r="B11" s="3">
        <v>1</v>
      </c>
      <c r="C11" s="3">
        <v>75</v>
      </c>
      <c r="D11" s="3" t="s">
        <v>176</v>
      </c>
      <c r="E11" s="3" t="s">
        <v>51</v>
      </c>
      <c r="F11" s="3" t="s">
        <v>39</v>
      </c>
      <c r="G11" s="1">
        <v>35332</v>
      </c>
      <c r="H11" s="3" t="s">
        <v>59</v>
      </c>
      <c r="I11" s="2">
        <v>74.55</v>
      </c>
      <c r="J11" s="29">
        <v>0.7073</v>
      </c>
      <c r="K11" s="3">
        <v>130</v>
      </c>
      <c r="L11" s="3">
        <v>137.5</v>
      </c>
      <c r="M11" s="3">
        <v>140</v>
      </c>
      <c r="N11" s="3"/>
      <c r="O11" s="3">
        <f>M11</f>
        <v>140</v>
      </c>
      <c r="P11" s="29">
        <f t="shared" si="0"/>
        <v>99.022</v>
      </c>
      <c r="Q11" s="3"/>
    </row>
    <row r="12" spans="1:17" ht="12.75">
      <c r="A12" s="3">
        <v>12</v>
      </c>
      <c r="B12" s="3">
        <v>1</v>
      </c>
      <c r="C12" s="3">
        <v>82.5</v>
      </c>
      <c r="D12" s="3" t="s">
        <v>182</v>
      </c>
      <c r="E12" s="3" t="s">
        <v>64</v>
      </c>
      <c r="F12" s="3" t="s">
        <v>39</v>
      </c>
      <c r="G12" s="1">
        <v>30079</v>
      </c>
      <c r="H12" s="3" t="s">
        <v>40</v>
      </c>
      <c r="I12" s="2">
        <v>80.1</v>
      </c>
      <c r="J12" s="29">
        <v>0.6324</v>
      </c>
      <c r="K12" s="41">
        <v>220</v>
      </c>
      <c r="L12" s="3">
        <v>220</v>
      </c>
      <c r="M12" s="41">
        <v>232.5</v>
      </c>
      <c r="N12" s="3"/>
      <c r="O12" s="3">
        <f>L12</f>
        <v>220</v>
      </c>
      <c r="P12" s="29">
        <f t="shared" si="0"/>
        <v>139.128</v>
      </c>
      <c r="Q12" s="3" t="s">
        <v>246</v>
      </c>
    </row>
    <row r="13" spans="1:17" ht="12.75">
      <c r="A13" s="3">
        <v>12</v>
      </c>
      <c r="B13" s="3">
        <v>1</v>
      </c>
      <c r="C13" s="3">
        <v>82.5</v>
      </c>
      <c r="D13" s="3" t="s">
        <v>222</v>
      </c>
      <c r="E13" s="3" t="s">
        <v>41</v>
      </c>
      <c r="F13" s="3" t="s">
        <v>39</v>
      </c>
      <c r="G13" s="1">
        <v>36264</v>
      </c>
      <c r="H13" s="3" t="s">
        <v>48</v>
      </c>
      <c r="I13" s="2">
        <v>79</v>
      </c>
      <c r="J13" s="29">
        <v>0.7538</v>
      </c>
      <c r="K13" s="3">
        <v>110</v>
      </c>
      <c r="L13" s="3">
        <v>125</v>
      </c>
      <c r="M13" s="3">
        <v>135</v>
      </c>
      <c r="N13" s="3"/>
      <c r="O13" s="3">
        <f>M13</f>
        <v>135</v>
      </c>
      <c r="P13" s="29">
        <f t="shared" si="0"/>
        <v>101.763</v>
      </c>
      <c r="Q13" s="3"/>
    </row>
    <row r="14" spans="1:17" ht="12.75">
      <c r="A14" s="3">
        <v>5</v>
      </c>
      <c r="B14" s="3">
        <v>2</v>
      </c>
      <c r="C14" s="3">
        <v>82.5</v>
      </c>
      <c r="D14" s="3" t="s">
        <v>223</v>
      </c>
      <c r="E14" s="3" t="s">
        <v>41</v>
      </c>
      <c r="F14" s="3" t="s">
        <v>39</v>
      </c>
      <c r="G14" s="1">
        <v>36769</v>
      </c>
      <c r="H14" s="3" t="s">
        <v>48</v>
      </c>
      <c r="I14" s="2">
        <v>77</v>
      </c>
      <c r="J14" s="29">
        <v>0.8009</v>
      </c>
      <c r="K14" s="3">
        <v>100</v>
      </c>
      <c r="L14" s="3">
        <v>120</v>
      </c>
      <c r="M14" s="41">
        <v>135</v>
      </c>
      <c r="N14" s="3"/>
      <c r="O14" s="3">
        <f>L14</f>
        <v>120</v>
      </c>
      <c r="P14" s="29">
        <f t="shared" si="0"/>
        <v>96.10799999999999</v>
      </c>
      <c r="Q14" s="3"/>
    </row>
    <row r="15" spans="1:17" ht="12.75">
      <c r="A15" s="3">
        <v>12</v>
      </c>
      <c r="B15" s="3">
        <v>1</v>
      </c>
      <c r="C15" s="3">
        <v>90</v>
      </c>
      <c r="D15" s="3" t="s">
        <v>255</v>
      </c>
      <c r="E15" s="3" t="s">
        <v>64</v>
      </c>
      <c r="F15" s="3" t="s">
        <v>39</v>
      </c>
      <c r="G15" s="1">
        <v>31240</v>
      </c>
      <c r="H15" s="3" t="s">
        <v>40</v>
      </c>
      <c r="I15" s="2">
        <v>83</v>
      </c>
      <c r="J15" s="29">
        <v>0.6167</v>
      </c>
      <c r="K15" s="41">
        <v>155</v>
      </c>
      <c r="L15" s="3">
        <v>155</v>
      </c>
      <c r="M15" s="41">
        <v>165</v>
      </c>
      <c r="N15" s="3"/>
      <c r="O15" s="3">
        <f>L15</f>
        <v>155</v>
      </c>
      <c r="P15" s="29">
        <f t="shared" si="0"/>
        <v>95.58850000000001</v>
      </c>
      <c r="Q15" s="3"/>
    </row>
    <row r="16" spans="1:17" ht="12.75">
      <c r="A16" s="3">
        <v>5</v>
      </c>
      <c r="B16" s="3">
        <v>2</v>
      </c>
      <c r="C16" s="3">
        <v>90</v>
      </c>
      <c r="D16" s="3" t="s">
        <v>174</v>
      </c>
      <c r="E16" s="3" t="s">
        <v>52</v>
      </c>
      <c r="F16" s="3" t="s">
        <v>39</v>
      </c>
      <c r="G16" s="1">
        <v>33016</v>
      </c>
      <c r="H16" s="3" t="s">
        <v>40</v>
      </c>
      <c r="I16" s="2">
        <v>88.6</v>
      </c>
      <c r="J16" s="29">
        <v>0.591</v>
      </c>
      <c r="K16" s="3">
        <v>120</v>
      </c>
      <c r="L16" s="3">
        <v>135</v>
      </c>
      <c r="M16" s="3">
        <v>145</v>
      </c>
      <c r="N16" s="3"/>
      <c r="O16" s="3">
        <f>M16</f>
        <v>145</v>
      </c>
      <c r="P16" s="29">
        <f t="shared" si="0"/>
        <v>85.695</v>
      </c>
      <c r="Q16" s="3"/>
    </row>
    <row r="17" spans="1:17" ht="12.75">
      <c r="A17" s="3">
        <v>0</v>
      </c>
      <c r="B17" s="3" t="s">
        <v>248</v>
      </c>
      <c r="C17" s="3">
        <v>90</v>
      </c>
      <c r="D17" s="3" t="s">
        <v>177</v>
      </c>
      <c r="E17" s="3" t="s">
        <v>49</v>
      </c>
      <c r="F17" s="3" t="s">
        <v>39</v>
      </c>
      <c r="G17" s="1">
        <v>22182</v>
      </c>
      <c r="H17" s="3" t="s">
        <v>40</v>
      </c>
      <c r="I17" s="2">
        <v>89.5</v>
      </c>
      <c r="J17" s="29">
        <v>0.5873</v>
      </c>
      <c r="K17" s="41">
        <v>175</v>
      </c>
      <c r="L17" s="41">
        <v>180</v>
      </c>
      <c r="M17" s="41">
        <v>185</v>
      </c>
      <c r="N17" s="3"/>
      <c r="O17" s="3">
        <v>0</v>
      </c>
      <c r="P17" s="29">
        <f t="shared" si="0"/>
        <v>0</v>
      </c>
      <c r="Q17" s="3"/>
    </row>
    <row r="18" spans="1:17" ht="12.75">
      <c r="A18" s="3">
        <v>12</v>
      </c>
      <c r="B18" s="3">
        <v>1</v>
      </c>
      <c r="C18" s="3">
        <v>100</v>
      </c>
      <c r="D18" s="3" t="s">
        <v>185</v>
      </c>
      <c r="E18" s="3" t="s">
        <v>81</v>
      </c>
      <c r="F18" s="3" t="s">
        <v>39</v>
      </c>
      <c r="G18" s="1">
        <v>24881</v>
      </c>
      <c r="H18" s="3" t="s">
        <v>46</v>
      </c>
      <c r="I18" s="2">
        <v>97.5</v>
      </c>
      <c r="J18" s="29">
        <v>0.6121</v>
      </c>
      <c r="K18" s="3">
        <v>222.5</v>
      </c>
      <c r="L18" s="41">
        <v>225</v>
      </c>
      <c r="M18" s="41">
        <v>0</v>
      </c>
      <c r="N18" s="3"/>
      <c r="O18" s="3">
        <f>K18</f>
        <v>222.5</v>
      </c>
      <c r="P18" s="29">
        <f t="shared" si="0"/>
        <v>136.19225</v>
      </c>
      <c r="Q18" s="3"/>
    </row>
    <row r="19" spans="1:17" ht="12.75">
      <c r="A19" s="3">
        <v>12</v>
      </c>
      <c r="B19" s="3">
        <v>1</v>
      </c>
      <c r="C19" s="3">
        <v>100</v>
      </c>
      <c r="D19" s="3" t="s">
        <v>181</v>
      </c>
      <c r="E19" s="3" t="s">
        <v>61</v>
      </c>
      <c r="F19" s="3" t="s">
        <v>39</v>
      </c>
      <c r="G19" s="1">
        <v>31559</v>
      </c>
      <c r="H19" s="3" t="s">
        <v>40</v>
      </c>
      <c r="I19" s="2">
        <v>99.6</v>
      </c>
      <c r="J19" s="29">
        <v>0.555</v>
      </c>
      <c r="K19" s="3">
        <v>220</v>
      </c>
      <c r="L19" s="3">
        <v>235</v>
      </c>
      <c r="M19" s="3">
        <v>242.5</v>
      </c>
      <c r="N19" s="3"/>
      <c r="O19" s="3">
        <f>M19</f>
        <v>242.5</v>
      </c>
      <c r="P19" s="29">
        <f t="shared" si="0"/>
        <v>134.5875</v>
      </c>
      <c r="Q19" s="3" t="s">
        <v>247</v>
      </c>
    </row>
    <row r="20" spans="1:17" ht="12.75">
      <c r="A20" s="3">
        <v>5</v>
      </c>
      <c r="B20" s="3">
        <v>2</v>
      </c>
      <c r="C20" s="3">
        <v>100</v>
      </c>
      <c r="D20" s="3" t="s">
        <v>175</v>
      </c>
      <c r="E20" s="3" t="s">
        <v>49</v>
      </c>
      <c r="F20" s="3" t="s">
        <v>39</v>
      </c>
      <c r="G20" s="1">
        <v>28712</v>
      </c>
      <c r="H20" s="3" t="s">
        <v>40</v>
      </c>
      <c r="I20" s="2">
        <v>99.4</v>
      </c>
      <c r="J20" s="29">
        <v>0.5555</v>
      </c>
      <c r="K20" s="3">
        <v>192.5</v>
      </c>
      <c r="L20" s="3">
        <v>200</v>
      </c>
      <c r="M20" s="41">
        <v>205</v>
      </c>
      <c r="N20" s="3"/>
      <c r="O20" s="3">
        <f>L20</f>
        <v>200</v>
      </c>
      <c r="P20" s="29">
        <f t="shared" si="0"/>
        <v>111.1</v>
      </c>
      <c r="Q20" s="3"/>
    </row>
    <row r="21" spans="1:17" ht="12.75">
      <c r="A21" s="3">
        <v>12</v>
      </c>
      <c r="B21" s="3">
        <v>1</v>
      </c>
      <c r="C21" s="3">
        <v>110</v>
      </c>
      <c r="D21" s="3" t="s">
        <v>224</v>
      </c>
      <c r="E21" s="3" t="s">
        <v>86</v>
      </c>
      <c r="F21" s="3" t="s">
        <v>39</v>
      </c>
      <c r="G21" s="1">
        <v>25384</v>
      </c>
      <c r="H21" s="3" t="s">
        <v>46</v>
      </c>
      <c r="I21" s="2">
        <v>109.2</v>
      </c>
      <c r="J21" s="29">
        <v>0.5633</v>
      </c>
      <c r="K21" s="3">
        <v>180</v>
      </c>
      <c r="L21" s="41">
        <v>202.5</v>
      </c>
      <c r="M21" s="41">
        <v>202.5</v>
      </c>
      <c r="N21" s="3"/>
      <c r="O21" s="3">
        <f>K21</f>
        <v>180</v>
      </c>
      <c r="P21" s="29">
        <f t="shared" si="0"/>
        <v>101.394</v>
      </c>
      <c r="Q21" s="3"/>
    </row>
    <row r="22" spans="1:17" ht="12.75">
      <c r="A22" s="3">
        <v>0</v>
      </c>
      <c r="B22" s="3" t="s">
        <v>248</v>
      </c>
      <c r="C22" s="3">
        <v>110</v>
      </c>
      <c r="D22" s="3" t="s">
        <v>173</v>
      </c>
      <c r="E22" s="3" t="s">
        <v>49</v>
      </c>
      <c r="F22" s="3" t="s">
        <v>39</v>
      </c>
      <c r="G22" s="1">
        <v>22166</v>
      </c>
      <c r="H22" s="3" t="s">
        <v>53</v>
      </c>
      <c r="I22" s="2">
        <v>109.8</v>
      </c>
      <c r="J22" s="29">
        <v>0.7138</v>
      </c>
      <c r="K22" s="41">
        <v>210</v>
      </c>
      <c r="L22" s="41">
        <v>0</v>
      </c>
      <c r="M22" s="41">
        <v>0</v>
      </c>
      <c r="N22" s="3"/>
      <c r="O22" s="3">
        <v>0</v>
      </c>
      <c r="P22" s="29">
        <f t="shared" si="0"/>
        <v>0</v>
      </c>
      <c r="Q22" s="3"/>
    </row>
    <row r="23" spans="1:17" ht="12.75">
      <c r="A23" s="3">
        <v>12</v>
      </c>
      <c r="B23" s="3">
        <v>1</v>
      </c>
      <c r="C23" s="3">
        <v>110</v>
      </c>
      <c r="D23" s="3" t="s">
        <v>183</v>
      </c>
      <c r="E23" s="3" t="s">
        <v>184</v>
      </c>
      <c r="F23" s="3" t="s">
        <v>39</v>
      </c>
      <c r="G23" s="1">
        <v>19235</v>
      </c>
      <c r="H23" s="3" t="s">
        <v>38</v>
      </c>
      <c r="I23" s="2">
        <v>109.2</v>
      </c>
      <c r="J23" s="29">
        <v>0.9433</v>
      </c>
      <c r="K23" s="41">
        <v>175</v>
      </c>
      <c r="L23" s="3">
        <v>185</v>
      </c>
      <c r="M23" s="3">
        <v>195</v>
      </c>
      <c r="N23" s="3"/>
      <c r="O23" s="3">
        <f>M23</f>
        <v>195</v>
      </c>
      <c r="P23" s="29">
        <f t="shared" si="0"/>
        <v>183.9435</v>
      </c>
      <c r="Q23" s="3"/>
    </row>
    <row r="24" spans="1:17" ht="12.75">
      <c r="A24" s="3">
        <v>12</v>
      </c>
      <c r="B24" s="3">
        <v>1</v>
      </c>
      <c r="C24" s="3">
        <v>110</v>
      </c>
      <c r="D24" s="3" t="s">
        <v>186</v>
      </c>
      <c r="E24" s="3" t="s">
        <v>81</v>
      </c>
      <c r="F24" s="3" t="s">
        <v>39</v>
      </c>
      <c r="G24" s="1">
        <v>31652</v>
      </c>
      <c r="H24" s="3" t="s">
        <v>40</v>
      </c>
      <c r="I24" s="2">
        <v>108.8</v>
      </c>
      <c r="J24" s="29">
        <v>0.538</v>
      </c>
      <c r="K24" s="3">
        <v>240</v>
      </c>
      <c r="L24" s="3">
        <v>250</v>
      </c>
      <c r="M24" s="3">
        <v>260</v>
      </c>
      <c r="N24" s="3"/>
      <c r="O24" s="3">
        <f>M24</f>
        <v>260</v>
      </c>
      <c r="P24" s="29">
        <f t="shared" si="0"/>
        <v>139.88</v>
      </c>
      <c r="Q24" s="3" t="s">
        <v>245</v>
      </c>
    </row>
    <row r="25" spans="1:17" ht="12.75">
      <c r="A25" s="3">
        <v>0</v>
      </c>
      <c r="B25" s="3" t="s">
        <v>248</v>
      </c>
      <c r="C25" s="3">
        <v>110</v>
      </c>
      <c r="D25" s="3" t="s">
        <v>180</v>
      </c>
      <c r="E25" s="3" t="s">
        <v>41</v>
      </c>
      <c r="F25" s="3" t="s">
        <v>39</v>
      </c>
      <c r="G25" s="1">
        <v>31719</v>
      </c>
      <c r="H25" s="3" t="s">
        <v>40</v>
      </c>
      <c r="I25" s="2">
        <v>108.2</v>
      </c>
      <c r="J25" s="29">
        <v>0.5388</v>
      </c>
      <c r="K25" s="41">
        <v>202.5</v>
      </c>
      <c r="L25" s="41">
        <v>202.5</v>
      </c>
      <c r="M25" s="41">
        <v>202.5</v>
      </c>
      <c r="N25" s="3"/>
      <c r="O25" s="3">
        <v>0</v>
      </c>
      <c r="P25" s="29">
        <f t="shared" si="0"/>
        <v>0</v>
      </c>
      <c r="Q25" s="3"/>
    </row>
    <row r="26" spans="1:17" ht="12.75">
      <c r="A26" s="3">
        <v>12</v>
      </c>
      <c r="B26" s="3">
        <v>1</v>
      </c>
      <c r="C26" s="3">
        <v>125</v>
      </c>
      <c r="D26" s="3" t="s">
        <v>256</v>
      </c>
      <c r="E26" s="3" t="s">
        <v>228</v>
      </c>
      <c r="F26" s="3" t="s">
        <v>39</v>
      </c>
      <c r="G26" s="1">
        <v>33796</v>
      </c>
      <c r="H26" s="3" t="s">
        <v>40</v>
      </c>
      <c r="I26" s="2" t="s">
        <v>257</v>
      </c>
      <c r="J26" s="29">
        <v>0.5258</v>
      </c>
      <c r="K26" s="3">
        <v>240</v>
      </c>
      <c r="L26" s="3">
        <v>255</v>
      </c>
      <c r="M26" s="41">
        <v>270</v>
      </c>
      <c r="N26" s="3"/>
      <c r="O26" s="3">
        <f>L26</f>
        <v>255</v>
      </c>
      <c r="P26" s="29">
        <f t="shared" si="0"/>
        <v>134.079</v>
      </c>
      <c r="Q26" s="3"/>
    </row>
    <row r="27" spans="1:17" ht="12.75">
      <c r="A27" s="3"/>
      <c r="B27" s="3"/>
      <c r="C27" s="3"/>
      <c r="D27" s="28" t="s">
        <v>267</v>
      </c>
      <c r="E27" s="28" t="s">
        <v>244</v>
      </c>
      <c r="F27" s="3"/>
      <c r="G27" s="3"/>
      <c r="H27" s="3"/>
      <c r="I27" s="2"/>
      <c r="J27" s="29"/>
      <c r="K27" s="3"/>
      <c r="L27" s="3"/>
      <c r="M27" s="3"/>
      <c r="N27" s="3"/>
      <c r="O27" s="3"/>
      <c r="P27" s="29"/>
      <c r="Q27" s="3"/>
    </row>
    <row r="28" spans="1:17" ht="12.75">
      <c r="A28" s="3">
        <v>12</v>
      </c>
      <c r="B28" s="3">
        <v>1</v>
      </c>
      <c r="C28" s="3">
        <v>82.5</v>
      </c>
      <c r="D28" s="3" t="s">
        <v>188</v>
      </c>
      <c r="E28" s="3" t="s">
        <v>52</v>
      </c>
      <c r="F28" s="3" t="s">
        <v>39</v>
      </c>
      <c r="G28" s="1">
        <v>33349</v>
      </c>
      <c r="H28" s="3" t="s">
        <v>50</v>
      </c>
      <c r="I28" s="2">
        <v>80.85</v>
      </c>
      <c r="J28" s="29">
        <v>0.6284</v>
      </c>
      <c r="K28" s="3">
        <v>190</v>
      </c>
      <c r="L28" s="41">
        <v>200</v>
      </c>
      <c r="M28" s="41">
        <v>207.5</v>
      </c>
      <c r="N28" s="3"/>
      <c r="O28" s="3">
        <f>K28</f>
        <v>190</v>
      </c>
      <c r="P28" s="29">
        <f aca="true" t="shared" si="1" ref="P28:P45">O28*J28</f>
        <v>119.39599999999999</v>
      </c>
      <c r="Q28" s="3"/>
    </row>
    <row r="29" spans="1:17" ht="12.75">
      <c r="A29" s="3">
        <v>12</v>
      </c>
      <c r="B29" s="3">
        <v>1</v>
      </c>
      <c r="C29" s="3">
        <v>82.5</v>
      </c>
      <c r="D29" s="3" t="s">
        <v>195</v>
      </c>
      <c r="E29" s="3" t="s">
        <v>64</v>
      </c>
      <c r="F29" s="3" t="s">
        <v>39</v>
      </c>
      <c r="G29" s="1">
        <v>32794</v>
      </c>
      <c r="H29" s="3" t="s">
        <v>40</v>
      </c>
      <c r="I29" s="2">
        <v>80.7</v>
      </c>
      <c r="J29" s="29">
        <v>0.629</v>
      </c>
      <c r="K29" s="3">
        <v>185</v>
      </c>
      <c r="L29" s="41">
        <v>192.5</v>
      </c>
      <c r="M29" s="3">
        <v>195</v>
      </c>
      <c r="N29" s="3"/>
      <c r="O29" s="3">
        <f>M29</f>
        <v>195</v>
      </c>
      <c r="P29" s="29">
        <f t="shared" si="1"/>
        <v>122.655</v>
      </c>
      <c r="Q29" s="3"/>
    </row>
    <row r="30" spans="1:17" ht="12.75">
      <c r="A30" s="3">
        <v>0</v>
      </c>
      <c r="B30" s="3" t="s">
        <v>248</v>
      </c>
      <c r="C30" s="3">
        <v>82.5</v>
      </c>
      <c r="D30" s="3" t="s">
        <v>199</v>
      </c>
      <c r="E30" s="3" t="s">
        <v>64</v>
      </c>
      <c r="F30" s="3" t="s">
        <v>39</v>
      </c>
      <c r="G30" s="1">
        <v>29116</v>
      </c>
      <c r="H30" s="3" t="s">
        <v>40</v>
      </c>
      <c r="I30" s="2">
        <v>81.65</v>
      </c>
      <c r="J30" s="29">
        <v>0.6235</v>
      </c>
      <c r="K30" s="41">
        <v>220</v>
      </c>
      <c r="L30" s="41">
        <v>230</v>
      </c>
      <c r="M30" s="41">
        <v>230</v>
      </c>
      <c r="N30" s="3"/>
      <c r="O30" s="3">
        <v>0</v>
      </c>
      <c r="P30" s="29">
        <f t="shared" si="1"/>
        <v>0</v>
      </c>
      <c r="Q30" s="3"/>
    </row>
    <row r="31" spans="1:17" ht="12.75">
      <c r="A31" s="3">
        <v>12</v>
      </c>
      <c r="B31" s="3">
        <v>1</v>
      </c>
      <c r="C31" s="3">
        <v>90</v>
      </c>
      <c r="D31" s="3" t="s">
        <v>192</v>
      </c>
      <c r="E31" s="3" t="s">
        <v>52</v>
      </c>
      <c r="F31" s="3" t="s">
        <v>39</v>
      </c>
      <c r="G31" s="1">
        <v>33694</v>
      </c>
      <c r="H31" s="3" t="s">
        <v>50</v>
      </c>
      <c r="I31" s="2">
        <v>90</v>
      </c>
      <c r="J31" s="29">
        <v>0.5853</v>
      </c>
      <c r="K31" s="41">
        <v>180</v>
      </c>
      <c r="L31" s="41">
        <v>180</v>
      </c>
      <c r="M31" s="3">
        <v>180</v>
      </c>
      <c r="N31" s="3"/>
      <c r="O31" s="3">
        <f>M31</f>
        <v>180</v>
      </c>
      <c r="P31" s="29">
        <f t="shared" si="1"/>
        <v>105.35400000000001</v>
      </c>
      <c r="Q31" s="3"/>
    </row>
    <row r="32" spans="1:17" ht="12.75">
      <c r="A32" s="3">
        <v>12</v>
      </c>
      <c r="B32" s="3">
        <v>1</v>
      </c>
      <c r="C32" s="3">
        <v>100</v>
      </c>
      <c r="D32" s="3" t="s">
        <v>190</v>
      </c>
      <c r="E32" s="3" t="s">
        <v>191</v>
      </c>
      <c r="F32" s="3" t="s">
        <v>39</v>
      </c>
      <c r="G32" s="1">
        <v>25284</v>
      </c>
      <c r="H32" s="3" t="s">
        <v>46</v>
      </c>
      <c r="I32" s="2">
        <v>92.6</v>
      </c>
      <c r="J32" s="29">
        <v>0.6155</v>
      </c>
      <c r="K32" s="3">
        <v>180</v>
      </c>
      <c r="L32" s="41">
        <v>190</v>
      </c>
      <c r="M32" s="41">
        <v>192.5</v>
      </c>
      <c r="N32" s="3"/>
      <c r="O32" s="3">
        <f>K32</f>
        <v>180</v>
      </c>
      <c r="P32" s="29">
        <f t="shared" si="1"/>
        <v>110.79</v>
      </c>
      <c r="Q32" s="3"/>
    </row>
    <row r="33" spans="1:17" ht="12.75">
      <c r="A33" s="3">
        <v>12</v>
      </c>
      <c r="B33" s="3">
        <v>1</v>
      </c>
      <c r="C33" s="3">
        <v>100</v>
      </c>
      <c r="D33" s="3" t="s">
        <v>200</v>
      </c>
      <c r="E33" s="3" t="s">
        <v>55</v>
      </c>
      <c r="F33" s="3" t="s">
        <v>39</v>
      </c>
      <c r="G33" s="1">
        <v>31733</v>
      </c>
      <c r="H33" s="3" t="s">
        <v>40</v>
      </c>
      <c r="I33" s="2">
        <v>99.3</v>
      </c>
      <c r="J33" s="29">
        <v>0.5558</v>
      </c>
      <c r="K33" s="41">
        <v>210</v>
      </c>
      <c r="L33" s="41">
        <v>210</v>
      </c>
      <c r="M33" s="3">
        <v>210</v>
      </c>
      <c r="N33" s="3"/>
      <c r="O33" s="3">
        <f>M33</f>
        <v>210</v>
      </c>
      <c r="P33" s="29">
        <f t="shared" si="1"/>
        <v>116.71799999999999</v>
      </c>
      <c r="Q33" s="3"/>
    </row>
    <row r="34" spans="1:17" ht="12.75">
      <c r="A34" s="3">
        <v>12</v>
      </c>
      <c r="B34" s="3">
        <v>1</v>
      </c>
      <c r="C34" s="3">
        <v>110</v>
      </c>
      <c r="D34" s="3" t="s">
        <v>170</v>
      </c>
      <c r="E34" s="3" t="s">
        <v>52</v>
      </c>
      <c r="F34" s="3" t="s">
        <v>39</v>
      </c>
      <c r="G34" s="1">
        <v>33454</v>
      </c>
      <c r="H34" s="3" t="s">
        <v>50</v>
      </c>
      <c r="I34" s="2">
        <v>110</v>
      </c>
      <c r="J34" s="29">
        <v>0.5365</v>
      </c>
      <c r="K34" s="41">
        <v>235</v>
      </c>
      <c r="L34" s="3">
        <v>235</v>
      </c>
      <c r="M34" s="3">
        <v>242.5</v>
      </c>
      <c r="N34" s="3"/>
      <c r="O34" s="3">
        <f>M34</f>
        <v>242.5</v>
      </c>
      <c r="P34" s="29">
        <f t="shared" si="1"/>
        <v>130.10125</v>
      </c>
      <c r="Q34" s="3"/>
    </row>
    <row r="35" spans="1:17" ht="12.75">
      <c r="A35" s="3">
        <v>12</v>
      </c>
      <c r="B35" s="3">
        <v>1</v>
      </c>
      <c r="C35" s="3">
        <v>110</v>
      </c>
      <c r="D35" s="3" t="s">
        <v>63</v>
      </c>
      <c r="E35" s="3" t="s">
        <v>49</v>
      </c>
      <c r="F35" s="3" t="s">
        <v>39</v>
      </c>
      <c r="G35" s="1">
        <v>25707</v>
      </c>
      <c r="H35" s="3" t="s">
        <v>45</v>
      </c>
      <c r="I35" s="2">
        <v>103</v>
      </c>
      <c r="J35" s="29">
        <v>0.5645</v>
      </c>
      <c r="K35" s="3">
        <v>225</v>
      </c>
      <c r="L35" s="3">
        <v>235</v>
      </c>
      <c r="M35" s="3">
        <v>242.5</v>
      </c>
      <c r="N35" s="3"/>
      <c r="O35" s="3">
        <f>M35</f>
        <v>242.5</v>
      </c>
      <c r="P35" s="29">
        <f t="shared" si="1"/>
        <v>136.89125</v>
      </c>
      <c r="Q35" s="3"/>
    </row>
    <row r="36" spans="1:17" ht="12.75">
      <c r="A36" s="3">
        <v>12</v>
      </c>
      <c r="B36" s="3">
        <v>1</v>
      </c>
      <c r="C36" s="3">
        <v>110</v>
      </c>
      <c r="D36" s="3" t="s">
        <v>193</v>
      </c>
      <c r="E36" s="3" t="s">
        <v>64</v>
      </c>
      <c r="F36" s="3" t="s">
        <v>39</v>
      </c>
      <c r="G36" s="1">
        <v>24637</v>
      </c>
      <c r="H36" s="3" t="s">
        <v>46</v>
      </c>
      <c r="I36" s="2">
        <v>108</v>
      </c>
      <c r="J36" s="29">
        <v>0.5887</v>
      </c>
      <c r="K36" s="3">
        <v>310</v>
      </c>
      <c r="L36" s="41">
        <v>325</v>
      </c>
      <c r="M36" s="41">
        <v>345</v>
      </c>
      <c r="N36" s="3"/>
      <c r="O36" s="3">
        <f>K36</f>
        <v>310</v>
      </c>
      <c r="P36" s="29">
        <f t="shared" si="1"/>
        <v>182.497</v>
      </c>
      <c r="Q36" s="3"/>
    </row>
    <row r="37" spans="1:17" ht="12.75">
      <c r="A37" s="3">
        <v>12</v>
      </c>
      <c r="B37" s="3">
        <v>1</v>
      </c>
      <c r="C37" s="3">
        <v>110</v>
      </c>
      <c r="D37" s="3" t="s">
        <v>187</v>
      </c>
      <c r="E37" s="3" t="s">
        <v>49</v>
      </c>
      <c r="F37" s="3" t="s">
        <v>39</v>
      </c>
      <c r="G37" s="1">
        <v>22995</v>
      </c>
      <c r="H37" s="3" t="s">
        <v>53</v>
      </c>
      <c r="I37" s="2">
        <v>108.2</v>
      </c>
      <c r="J37" s="29">
        <v>0.6676</v>
      </c>
      <c r="K37" s="41">
        <v>205</v>
      </c>
      <c r="L37" s="41">
        <v>210</v>
      </c>
      <c r="M37" s="3">
        <v>210</v>
      </c>
      <c r="N37" s="3"/>
      <c r="O37" s="3">
        <f>M37</f>
        <v>210</v>
      </c>
      <c r="P37" s="29">
        <f t="shared" si="1"/>
        <v>140.196</v>
      </c>
      <c r="Q37" s="3"/>
    </row>
    <row r="38" spans="1:17" ht="12.75">
      <c r="A38" s="3">
        <v>12</v>
      </c>
      <c r="B38" s="3">
        <v>1</v>
      </c>
      <c r="C38" s="3">
        <v>110</v>
      </c>
      <c r="D38" s="3" t="s">
        <v>193</v>
      </c>
      <c r="E38" s="3" t="s">
        <v>64</v>
      </c>
      <c r="F38" s="3" t="s">
        <v>39</v>
      </c>
      <c r="G38" s="1">
        <v>24637</v>
      </c>
      <c r="H38" s="3" t="s">
        <v>40</v>
      </c>
      <c r="I38" s="2">
        <v>108</v>
      </c>
      <c r="J38" s="29">
        <v>0.5391</v>
      </c>
      <c r="K38" s="3">
        <v>310</v>
      </c>
      <c r="L38" s="41">
        <v>325</v>
      </c>
      <c r="M38" s="41">
        <v>345</v>
      </c>
      <c r="N38" s="3"/>
      <c r="O38" s="3">
        <f>K38</f>
        <v>310</v>
      </c>
      <c r="P38" s="29">
        <f t="shared" si="1"/>
        <v>167.121</v>
      </c>
      <c r="Q38" s="3" t="s">
        <v>246</v>
      </c>
    </row>
    <row r="39" spans="1:17" ht="12.75">
      <c r="A39" s="3">
        <v>5</v>
      </c>
      <c r="B39" s="3">
        <v>2</v>
      </c>
      <c r="C39" s="3">
        <v>110</v>
      </c>
      <c r="D39" s="3" t="s">
        <v>198</v>
      </c>
      <c r="E39" s="3" t="s">
        <v>64</v>
      </c>
      <c r="F39" s="3" t="s">
        <v>39</v>
      </c>
      <c r="G39" s="1">
        <v>31471</v>
      </c>
      <c r="H39" s="3" t="s">
        <v>40</v>
      </c>
      <c r="I39" s="2">
        <v>106.7</v>
      </c>
      <c r="J39" s="29">
        <v>0.541</v>
      </c>
      <c r="K39" s="41">
        <v>260</v>
      </c>
      <c r="L39" s="41">
        <v>260</v>
      </c>
      <c r="M39" s="3">
        <v>260</v>
      </c>
      <c r="N39" s="3"/>
      <c r="O39" s="3">
        <f>M39</f>
        <v>260</v>
      </c>
      <c r="P39" s="29">
        <f t="shared" si="1"/>
        <v>140.66</v>
      </c>
      <c r="Q39" s="3" t="s">
        <v>247</v>
      </c>
    </row>
    <row r="40" spans="1:17" ht="12.75">
      <c r="A40" s="3">
        <v>4</v>
      </c>
      <c r="B40" s="3">
        <v>3</v>
      </c>
      <c r="C40" s="3">
        <v>110</v>
      </c>
      <c r="D40" s="3" t="s">
        <v>189</v>
      </c>
      <c r="E40" s="3" t="s">
        <v>49</v>
      </c>
      <c r="F40" s="3" t="s">
        <v>39</v>
      </c>
      <c r="G40" s="1">
        <v>31370</v>
      </c>
      <c r="H40" s="3" t="s">
        <v>40</v>
      </c>
      <c r="I40" s="2">
        <v>103.8</v>
      </c>
      <c r="J40" s="29">
        <v>0.5459</v>
      </c>
      <c r="K40" s="3">
        <v>250</v>
      </c>
      <c r="L40" s="41">
        <v>260</v>
      </c>
      <c r="M40" s="41">
        <v>260</v>
      </c>
      <c r="N40" s="3"/>
      <c r="O40" s="3">
        <f>K40</f>
        <v>250</v>
      </c>
      <c r="P40" s="29">
        <f t="shared" si="1"/>
        <v>136.47500000000002</v>
      </c>
      <c r="Q40" s="3"/>
    </row>
    <row r="41" spans="1:17" ht="12.75">
      <c r="A41" s="3">
        <v>0</v>
      </c>
      <c r="B41" s="3" t="s">
        <v>248</v>
      </c>
      <c r="C41" s="3">
        <v>110</v>
      </c>
      <c r="D41" s="3" t="s">
        <v>197</v>
      </c>
      <c r="E41" s="3" t="s">
        <v>64</v>
      </c>
      <c r="F41" s="3" t="s">
        <v>39</v>
      </c>
      <c r="G41" s="1">
        <v>31133</v>
      </c>
      <c r="H41" s="3" t="s">
        <v>40</v>
      </c>
      <c r="I41" s="2">
        <v>104</v>
      </c>
      <c r="J41" s="29">
        <v>0.5455</v>
      </c>
      <c r="K41" s="41">
        <v>320</v>
      </c>
      <c r="L41" s="41">
        <v>320</v>
      </c>
      <c r="M41" s="41">
        <v>340</v>
      </c>
      <c r="N41" s="3"/>
      <c r="O41" s="3">
        <v>0</v>
      </c>
      <c r="P41" s="29">
        <f t="shared" si="1"/>
        <v>0</v>
      </c>
      <c r="Q41" s="3"/>
    </row>
    <row r="42" spans="1:17" ht="12.75">
      <c r="A42" s="3">
        <v>12</v>
      </c>
      <c r="B42" s="3">
        <v>1</v>
      </c>
      <c r="C42" s="3">
        <v>125</v>
      </c>
      <c r="D42" s="3" t="s">
        <v>194</v>
      </c>
      <c r="E42" s="3" t="s">
        <v>64</v>
      </c>
      <c r="F42" s="3" t="s">
        <v>39</v>
      </c>
      <c r="G42" s="1">
        <v>29826</v>
      </c>
      <c r="H42" s="3" t="s">
        <v>40</v>
      </c>
      <c r="I42" s="2">
        <v>114.4</v>
      </c>
      <c r="J42" s="29">
        <v>0.5319</v>
      </c>
      <c r="K42" s="41">
        <v>180</v>
      </c>
      <c r="L42" s="3">
        <v>180</v>
      </c>
      <c r="M42" s="41">
        <v>190</v>
      </c>
      <c r="N42" s="3"/>
      <c r="O42" s="3">
        <f>L42</f>
        <v>180</v>
      </c>
      <c r="P42" s="29">
        <f t="shared" si="1"/>
        <v>95.742</v>
      </c>
      <c r="Q42" s="3"/>
    </row>
    <row r="43" spans="1:17" ht="12.75">
      <c r="A43" s="3">
        <v>12</v>
      </c>
      <c r="B43" s="3">
        <v>1</v>
      </c>
      <c r="C43" s="3">
        <v>140</v>
      </c>
      <c r="D43" s="3" t="s">
        <v>264</v>
      </c>
      <c r="E43" s="3" t="s">
        <v>265</v>
      </c>
      <c r="F43" s="3" t="s">
        <v>39</v>
      </c>
      <c r="G43" s="1">
        <v>29590</v>
      </c>
      <c r="H43" s="3" t="s">
        <v>40</v>
      </c>
      <c r="I43" s="2">
        <v>129.4</v>
      </c>
      <c r="J43" s="29">
        <v>0.5157</v>
      </c>
      <c r="K43" s="41">
        <v>350</v>
      </c>
      <c r="L43" s="3">
        <v>365</v>
      </c>
      <c r="M43" s="3">
        <v>390</v>
      </c>
      <c r="N43" s="3"/>
      <c r="O43" s="3">
        <f>M43</f>
        <v>390</v>
      </c>
      <c r="P43" s="29">
        <f t="shared" si="1"/>
        <v>201.12300000000002</v>
      </c>
      <c r="Q43" s="3" t="s">
        <v>245</v>
      </c>
    </row>
    <row r="44" spans="1:17" ht="12.75">
      <c r="A44" s="3">
        <v>0</v>
      </c>
      <c r="B44" s="3" t="s">
        <v>248</v>
      </c>
      <c r="C44" s="3">
        <v>140</v>
      </c>
      <c r="D44" s="3" t="s">
        <v>201</v>
      </c>
      <c r="E44" s="3" t="s">
        <v>49</v>
      </c>
      <c r="F44" s="3" t="s">
        <v>39</v>
      </c>
      <c r="G44" s="1">
        <v>29178</v>
      </c>
      <c r="H44" s="3" t="s">
        <v>40</v>
      </c>
      <c r="I44" s="2">
        <v>130.5</v>
      </c>
      <c r="J44" s="29">
        <v>0.5144</v>
      </c>
      <c r="K44" s="41">
        <v>290</v>
      </c>
      <c r="L44" s="41">
        <v>290</v>
      </c>
      <c r="M44" s="41">
        <v>315</v>
      </c>
      <c r="N44" s="3"/>
      <c r="O44" s="3">
        <v>0</v>
      </c>
      <c r="P44" s="29">
        <f t="shared" si="1"/>
        <v>0</v>
      </c>
      <c r="Q44" s="3"/>
    </row>
    <row r="45" spans="1:17" ht="12.75">
      <c r="A45" s="3">
        <v>0</v>
      </c>
      <c r="B45" s="3" t="s">
        <v>248</v>
      </c>
      <c r="C45" s="3" t="s">
        <v>162</v>
      </c>
      <c r="D45" s="3" t="s">
        <v>196</v>
      </c>
      <c r="E45" s="3" t="s">
        <v>49</v>
      </c>
      <c r="F45" s="3" t="s">
        <v>39</v>
      </c>
      <c r="G45" s="1">
        <v>30992</v>
      </c>
      <c r="H45" s="3" t="s">
        <v>40</v>
      </c>
      <c r="I45" s="2">
        <v>142.7</v>
      </c>
      <c r="J45" s="29">
        <v>0.5005</v>
      </c>
      <c r="K45" s="41">
        <v>355</v>
      </c>
      <c r="L45" s="41">
        <v>355</v>
      </c>
      <c r="M45" s="41">
        <v>355</v>
      </c>
      <c r="N45" s="3"/>
      <c r="O45" s="3">
        <v>0</v>
      </c>
      <c r="P45" s="29">
        <f t="shared" si="1"/>
        <v>0</v>
      </c>
      <c r="Q45" s="3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4:15" ht="20.25">
      <c r="D1" s="5" t="s">
        <v>271</v>
      </c>
      <c r="E1" s="5"/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 customHeight="1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5</v>
      </c>
      <c r="L3" s="52"/>
      <c r="M3" s="52"/>
      <c r="N3" s="52"/>
      <c r="O3" s="52"/>
      <c r="P3" s="52"/>
      <c r="Q3" s="53" t="s">
        <v>9</v>
      </c>
    </row>
    <row r="4" spans="1:17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26">
        <v>1</v>
      </c>
      <c r="L4" s="26">
        <v>2</v>
      </c>
      <c r="M4" s="26">
        <v>3</v>
      </c>
      <c r="N4" s="26">
        <v>4</v>
      </c>
      <c r="O4" s="42" t="s">
        <v>6</v>
      </c>
      <c r="P4" s="27" t="s">
        <v>0</v>
      </c>
      <c r="Q4" s="54"/>
    </row>
    <row r="5" spans="1:17" ht="12.75">
      <c r="A5" s="3"/>
      <c r="B5" s="3"/>
      <c r="C5" s="3"/>
      <c r="D5" s="3" t="s">
        <v>243</v>
      </c>
      <c r="E5" s="3"/>
      <c r="F5" s="3"/>
      <c r="G5" s="1"/>
      <c r="H5" s="3"/>
      <c r="I5" s="2"/>
      <c r="J5" s="29"/>
      <c r="K5" s="3"/>
      <c r="L5" s="3"/>
      <c r="M5" s="3"/>
      <c r="N5" s="3"/>
      <c r="O5" s="3"/>
      <c r="P5" s="29"/>
      <c r="Q5" s="3"/>
    </row>
    <row r="6" spans="1:17" ht="12.75">
      <c r="A6" s="3">
        <v>12</v>
      </c>
      <c r="B6" s="3">
        <v>1</v>
      </c>
      <c r="C6" s="3">
        <v>44</v>
      </c>
      <c r="D6" s="3" t="s">
        <v>284</v>
      </c>
      <c r="E6" s="3" t="s">
        <v>64</v>
      </c>
      <c r="F6" s="3" t="s">
        <v>39</v>
      </c>
      <c r="G6" s="1">
        <v>32181</v>
      </c>
      <c r="H6" s="3" t="s">
        <v>40</v>
      </c>
      <c r="I6" s="2">
        <v>42.8</v>
      </c>
      <c r="J6" s="29">
        <v>1.1365</v>
      </c>
      <c r="K6" s="43">
        <v>62.5</v>
      </c>
      <c r="L6" s="43">
        <v>62.5</v>
      </c>
      <c r="M6" s="3">
        <v>62.5</v>
      </c>
      <c r="N6" s="3"/>
      <c r="O6" s="3">
        <v>62.5</v>
      </c>
      <c r="P6" s="29">
        <f aca="true" t="shared" si="0" ref="P6:P26">O6*J6</f>
        <v>71.03125</v>
      </c>
      <c r="Q6" s="3" t="s">
        <v>245</v>
      </c>
    </row>
    <row r="7" spans="1:17" ht="12.75">
      <c r="A7" s="3">
        <v>12</v>
      </c>
      <c r="B7" s="3">
        <v>1</v>
      </c>
      <c r="C7" s="3">
        <v>48</v>
      </c>
      <c r="D7" s="3" t="s">
        <v>277</v>
      </c>
      <c r="E7" s="3" t="s">
        <v>49</v>
      </c>
      <c r="F7" s="3" t="s">
        <v>39</v>
      </c>
      <c r="G7" s="1">
        <v>31798</v>
      </c>
      <c r="H7" s="3" t="s">
        <v>40</v>
      </c>
      <c r="I7" s="2">
        <v>47.1</v>
      </c>
      <c r="J7" s="29">
        <v>1.0494</v>
      </c>
      <c r="K7" s="3">
        <v>47.5</v>
      </c>
      <c r="L7" s="3">
        <v>50</v>
      </c>
      <c r="M7" s="43">
        <v>55</v>
      </c>
      <c r="N7" s="3"/>
      <c r="O7" s="3">
        <v>50</v>
      </c>
      <c r="P7" s="29">
        <f t="shared" si="0"/>
        <v>52.470000000000006</v>
      </c>
      <c r="Q7" s="3"/>
    </row>
    <row r="8" spans="1:17" ht="12.75">
      <c r="A8" s="3">
        <v>12</v>
      </c>
      <c r="B8" s="3">
        <v>1</v>
      </c>
      <c r="C8" s="3">
        <v>52</v>
      </c>
      <c r="D8" s="3" t="s">
        <v>280</v>
      </c>
      <c r="E8" s="3" t="s">
        <v>49</v>
      </c>
      <c r="F8" s="3" t="s">
        <v>39</v>
      </c>
      <c r="G8" s="1">
        <v>23108</v>
      </c>
      <c r="H8" s="3" t="s">
        <v>53</v>
      </c>
      <c r="I8" s="2">
        <v>51.05</v>
      </c>
      <c r="J8" s="29">
        <v>1.181</v>
      </c>
      <c r="K8" s="3">
        <v>50</v>
      </c>
      <c r="L8" s="3">
        <v>55</v>
      </c>
      <c r="M8" s="43">
        <v>60</v>
      </c>
      <c r="N8" s="3"/>
      <c r="O8" s="3">
        <v>55</v>
      </c>
      <c r="P8" s="29">
        <f t="shared" si="0"/>
        <v>64.955</v>
      </c>
      <c r="Q8" s="3"/>
    </row>
    <row r="9" spans="1:17" ht="12.75">
      <c r="A9" s="3">
        <v>12</v>
      </c>
      <c r="B9" s="3">
        <v>1</v>
      </c>
      <c r="C9" s="3">
        <v>56</v>
      </c>
      <c r="D9" s="3" t="s">
        <v>291</v>
      </c>
      <c r="E9" s="3" t="s">
        <v>64</v>
      </c>
      <c r="F9" s="3" t="s">
        <v>39</v>
      </c>
      <c r="G9" s="1">
        <v>27632</v>
      </c>
      <c r="H9" s="3" t="s">
        <v>40</v>
      </c>
      <c r="I9" s="2">
        <v>54.9</v>
      </c>
      <c r="J9" s="29">
        <v>0.9263</v>
      </c>
      <c r="K9" s="3">
        <v>70</v>
      </c>
      <c r="L9" s="3">
        <v>72.5</v>
      </c>
      <c r="M9" s="43">
        <v>75</v>
      </c>
      <c r="N9" s="3"/>
      <c r="O9" s="3">
        <v>72.5</v>
      </c>
      <c r="P9" s="29">
        <f t="shared" si="0"/>
        <v>67.15675</v>
      </c>
      <c r="Q9" s="3" t="s">
        <v>246</v>
      </c>
    </row>
    <row r="10" spans="1:17" ht="12.75">
      <c r="A10" s="3">
        <v>5</v>
      </c>
      <c r="B10" s="3">
        <v>2</v>
      </c>
      <c r="C10" s="3">
        <v>56</v>
      </c>
      <c r="D10" s="3" t="s">
        <v>285</v>
      </c>
      <c r="E10" s="3" t="s">
        <v>160</v>
      </c>
      <c r="F10" s="3" t="s">
        <v>39</v>
      </c>
      <c r="G10" s="1">
        <v>32748</v>
      </c>
      <c r="H10" s="3" t="s">
        <v>40</v>
      </c>
      <c r="I10" s="2">
        <v>54.7</v>
      </c>
      <c r="J10" s="29">
        <v>0.9263</v>
      </c>
      <c r="K10" s="3">
        <v>60</v>
      </c>
      <c r="L10" s="43">
        <v>62.5</v>
      </c>
      <c r="M10" s="43">
        <v>62.5</v>
      </c>
      <c r="N10" s="3"/>
      <c r="O10" s="3">
        <v>60</v>
      </c>
      <c r="P10" s="29">
        <f t="shared" si="0"/>
        <v>55.578</v>
      </c>
      <c r="Q10" s="3"/>
    </row>
    <row r="11" spans="1:17" ht="12.75">
      <c r="A11" s="3">
        <v>4</v>
      </c>
      <c r="B11" s="3">
        <v>3</v>
      </c>
      <c r="C11" s="3">
        <v>56</v>
      </c>
      <c r="D11" s="3" t="s">
        <v>282</v>
      </c>
      <c r="E11" s="3" t="s">
        <v>49</v>
      </c>
      <c r="F11" s="3" t="s">
        <v>39</v>
      </c>
      <c r="G11" s="1">
        <v>36299</v>
      </c>
      <c r="H11" s="3" t="s">
        <v>40</v>
      </c>
      <c r="I11" s="2">
        <v>55.9</v>
      </c>
      <c r="J11" s="29">
        <v>0.911</v>
      </c>
      <c r="K11" s="3">
        <v>55</v>
      </c>
      <c r="L11" s="3">
        <v>57.5</v>
      </c>
      <c r="M11" s="3">
        <v>60</v>
      </c>
      <c r="N11" s="3"/>
      <c r="O11" s="3">
        <v>60</v>
      </c>
      <c r="P11" s="29">
        <f t="shared" si="0"/>
        <v>54.660000000000004</v>
      </c>
      <c r="Q11" s="3"/>
    </row>
    <row r="12" spans="1:17" ht="12.75">
      <c r="A12" s="3">
        <v>3</v>
      </c>
      <c r="B12" s="3">
        <v>4</v>
      </c>
      <c r="C12" s="3">
        <v>56</v>
      </c>
      <c r="D12" s="3" t="s">
        <v>281</v>
      </c>
      <c r="E12" s="3" t="s">
        <v>49</v>
      </c>
      <c r="F12" s="3" t="s">
        <v>39</v>
      </c>
      <c r="G12" s="1">
        <v>31413</v>
      </c>
      <c r="H12" s="3" t="s">
        <v>40</v>
      </c>
      <c r="I12" s="2">
        <v>54.35</v>
      </c>
      <c r="J12" s="29">
        <v>0.9333</v>
      </c>
      <c r="K12" s="3">
        <v>50</v>
      </c>
      <c r="L12" s="3">
        <v>55</v>
      </c>
      <c r="M12" s="43">
        <v>60</v>
      </c>
      <c r="N12" s="3"/>
      <c r="O12" s="3">
        <v>55</v>
      </c>
      <c r="P12" s="29">
        <f t="shared" si="0"/>
        <v>51.3315</v>
      </c>
      <c r="Q12" s="3"/>
    </row>
    <row r="13" spans="1:17" ht="12.75">
      <c r="A13" s="3">
        <v>2</v>
      </c>
      <c r="B13" s="3">
        <v>5</v>
      </c>
      <c r="C13" s="3">
        <v>56</v>
      </c>
      <c r="D13" s="3" t="s">
        <v>274</v>
      </c>
      <c r="E13" s="3" t="s">
        <v>64</v>
      </c>
      <c r="F13" s="3" t="s">
        <v>39</v>
      </c>
      <c r="G13" s="1">
        <v>32628</v>
      </c>
      <c r="H13" s="3" t="s">
        <v>40</v>
      </c>
      <c r="I13" s="2">
        <v>53.1</v>
      </c>
      <c r="J13" s="29">
        <v>0.9538</v>
      </c>
      <c r="K13" s="3">
        <v>42.5</v>
      </c>
      <c r="L13" s="43">
        <v>45</v>
      </c>
      <c r="M13" s="43">
        <v>45</v>
      </c>
      <c r="N13" s="3"/>
      <c r="O13" s="3">
        <v>42.5</v>
      </c>
      <c r="P13" s="29">
        <f t="shared" si="0"/>
        <v>40.5365</v>
      </c>
      <c r="Q13" s="3"/>
    </row>
    <row r="14" spans="1:17" ht="12.75">
      <c r="A14" s="3">
        <v>1</v>
      </c>
      <c r="B14" s="3">
        <v>6</v>
      </c>
      <c r="C14" s="3">
        <v>56</v>
      </c>
      <c r="D14" s="3" t="s">
        <v>273</v>
      </c>
      <c r="E14" s="3" t="s">
        <v>41</v>
      </c>
      <c r="F14" s="3" t="s">
        <v>39</v>
      </c>
      <c r="G14" s="1">
        <v>29274</v>
      </c>
      <c r="H14" s="3" t="s">
        <v>40</v>
      </c>
      <c r="I14" s="2">
        <v>56</v>
      </c>
      <c r="J14" s="29">
        <v>0.911</v>
      </c>
      <c r="K14" s="43">
        <v>37.5</v>
      </c>
      <c r="L14" s="3">
        <v>37.5</v>
      </c>
      <c r="M14" s="43">
        <v>40</v>
      </c>
      <c r="N14" s="3"/>
      <c r="O14" s="3">
        <v>37.5</v>
      </c>
      <c r="P14" s="29">
        <f t="shared" si="0"/>
        <v>34.1625</v>
      </c>
      <c r="Q14" s="3"/>
    </row>
    <row r="15" spans="1:17" ht="12.75">
      <c r="A15" s="3">
        <v>12</v>
      </c>
      <c r="B15" s="3">
        <v>1</v>
      </c>
      <c r="C15" s="3">
        <v>56</v>
      </c>
      <c r="D15" s="3" t="s">
        <v>282</v>
      </c>
      <c r="E15" s="3" t="s">
        <v>49</v>
      </c>
      <c r="F15" s="3" t="s">
        <v>39</v>
      </c>
      <c r="G15" s="1">
        <v>36299</v>
      </c>
      <c r="H15" s="3" t="s">
        <v>48</v>
      </c>
      <c r="I15" s="2">
        <v>55.9</v>
      </c>
      <c r="J15" s="29">
        <v>1.075</v>
      </c>
      <c r="K15" s="3">
        <v>55</v>
      </c>
      <c r="L15" s="3">
        <v>57.5</v>
      </c>
      <c r="M15" s="3">
        <v>60</v>
      </c>
      <c r="N15" s="3"/>
      <c r="O15" s="3">
        <v>60</v>
      </c>
      <c r="P15" s="29">
        <f t="shared" si="0"/>
        <v>64.5</v>
      </c>
      <c r="Q15" s="3"/>
    </row>
    <row r="16" spans="1:17" ht="12.75">
      <c r="A16" s="3">
        <v>12</v>
      </c>
      <c r="B16" s="3">
        <v>1</v>
      </c>
      <c r="C16" s="3">
        <v>56</v>
      </c>
      <c r="D16" s="3" t="s">
        <v>272</v>
      </c>
      <c r="E16" s="3" t="s">
        <v>67</v>
      </c>
      <c r="F16" s="3" t="s">
        <v>39</v>
      </c>
      <c r="G16" s="1">
        <v>35478</v>
      </c>
      <c r="H16" s="3" t="s">
        <v>59</v>
      </c>
      <c r="I16" s="2">
        <v>53.5</v>
      </c>
      <c r="J16" s="29">
        <v>1.003</v>
      </c>
      <c r="K16" s="3">
        <v>32.5</v>
      </c>
      <c r="L16" s="3">
        <v>37.5</v>
      </c>
      <c r="M16" s="43">
        <v>40</v>
      </c>
      <c r="N16" s="3"/>
      <c r="O16" s="3">
        <v>37.5</v>
      </c>
      <c r="P16" s="29">
        <f t="shared" si="0"/>
        <v>37.6125</v>
      </c>
      <c r="Q16" s="3"/>
    </row>
    <row r="17" spans="1:17" ht="12.75">
      <c r="A17" s="3">
        <v>0</v>
      </c>
      <c r="B17" s="3" t="s">
        <v>248</v>
      </c>
      <c r="C17" s="3">
        <v>60</v>
      </c>
      <c r="D17" s="3" t="s">
        <v>289</v>
      </c>
      <c r="E17" s="3" t="s">
        <v>49</v>
      </c>
      <c r="F17" s="3" t="s">
        <v>39</v>
      </c>
      <c r="G17" s="1">
        <v>26619</v>
      </c>
      <c r="H17" s="3" t="s">
        <v>45</v>
      </c>
      <c r="I17" s="2">
        <v>59.65</v>
      </c>
      <c r="J17" s="29">
        <v>0.8706</v>
      </c>
      <c r="K17" s="43">
        <v>65</v>
      </c>
      <c r="L17" s="43">
        <v>67.5</v>
      </c>
      <c r="M17" s="43">
        <v>67.5</v>
      </c>
      <c r="N17" s="3"/>
      <c r="O17" s="3">
        <v>0</v>
      </c>
      <c r="P17" s="29">
        <f t="shared" si="0"/>
        <v>0</v>
      </c>
      <c r="Q17" s="3"/>
    </row>
    <row r="18" spans="1:17" ht="12.75">
      <c r="A18" s="3">
        <v>12</v>
      </c>
      <c r="B18" s="3">
        <v>1</v>
      </c>
      <c r="C18" s="3">
        <v>60</v>
      </c>
      <c r="D18" s="3" t="s">
        <v>290</v>
      </c>
      <c r="E18" s="3" t="s">
        <v>160</v>
      </c>
      <c r="F18" s="3" t="s">
        <v>39</v>
      </c>
      <c r="G18" s="1">
        <v>32726</v>
      </c>
      <c r="H18" s="3" t="s">
        <v>40</v>
      </c>
      <c r="I18" s="2">
        <v>59.1</v>
      </c>
      <c r="J18" s="29">
        <v>0.8738</v>
      </c>
      <c r="K18" s="3">
        <v>65</v>
      </c>
      <c r="L18" s="3">
        <v>67.5</v>
      </c>
      <c r="M18" s="43">
        <v>70</v>
      </c>
      <c r="N18" s="3"/>
      <c r="O18" s="3">
        <v>67.5</v>
      </c>
      <c r="P18" s="29">
        <f t="shared" si="0"/>
        <v>58.981500000000004</v>
      </c>
      <c r="Q18" s="3" t="s">
        <v>247</v>
      </c>
    </row>
    <row r="19" spans="1:17" ht="12.75">
      <c r="A19" s="3">
        <v>5</v>
      </c>
      <c r="B19" s="3">
        <v>2</v>
      </c>
      <c r="C19" s="3">
        <v>60</v>
      </c>
      <c r="D19" s="3" t="s">
        <v>287</v>
      </c>
      <c r="E19" s="3" t="s">
        <v>288</v>
      </c>
      <c r="F19" s="3" t="s">
        <v>39</v>
      </c>
      <c r="G19" s="1">
        <v>30166</v>
      </c>
      <c r="H19" s="3" t="s">
        <v>40</v>
      </c>
      <c r="I19" s="2">
        <v>57.4</v>
      </c>
      <c r="J19" s="29">
        <v>0.8902</v>
      </c>
      <c r="K19" s="43">
        <v>65</v>
      </c>
      <c r="L19" s="43">
        <v>65</v>
      </c>
      <c r="M19" s="3">
        <v>65</v>
      </c>
      <c r="N19" s="3"/>
      <c r="O19" s="3">
        <v>65</v>
      </c>
      <c r="P19" s="29">
        <f t="shared" si="0"/>
        <v>57.863</v>
      </c>
      <c r="Q19" s="3"/>
    </row>
    <row r="20" spans="1:17" ht="12.75">
      <c r="A20" s="3">
        <v>4</v>
      </c>
      <c r="B20" s="3">
        <v>3</v>
      </c>
      <c r="C20" s="3">
        <v>60</v>
      </c>
      <c r="D20" s="3" t="s">
        <v>286</v>
      </c>
      <c r="E20" s="3" t="s">
        <v>41</v>
      </c>
      <c r="F20" s="3" t="s">
        <v>39</v>
      </c>
      <c r="G20" s="1">
        <v>30867</v>
      </c>
      <c r="H20" s="3" t="s">
        <v>40</v>
      </c>
      <c r="I20" s="2">
        <v>56.8</v>
      </c>
      <c r="J20" s="29">
        <v>0.9019</v>
      </c>
      <c r="K20" s="3">
        <v>57.5</v>
      </c>
      <c r="L20" s="3">
        <v>60</v>
      </c>
      <c r="M20" s="43">
        <v>65</v>
      </c>
      <c r="N20" s="3"/>
      <c r="O20" s="3">
        <v>60</v>
      </c>
      <c r="P20" s="29">
        <f t="shared" si="0"/>
        <v>54.114000000000004</v>
      </c>
      <c r="Q20" s="3"/>
    </row>
    <row r="21" spans="1:17" ht="12.75">
      <c r="A21" s="3">
        <v>3</v>
      </c>
      <c r="B21" s="3">
        <v>4</v>
      </c>
      <c r="C21" s="3">
        <v>60</v>
      </c>
      <c r="D21" s="3" t="s">
        <v>283</v>
      </c>
      <c r="E21" s="3" t="s">
        <v>49</v>
      </c>
      <c r="F21" s="3" t="s">
        <v>39</v>
      </c>
      <c r="G21" s="1">
        <v>28218</v>
      </c>
      <c r="H21" s="3" t="s">
        <v>40</v>
      </c>
      <c r="I21" s="2">
        <v>57.3</v>
      </c>
      <c r="J21" s="29">
        <v>0.898</v>
      </c>
      <c r="K21" s="3">
        <v>52.5</v>
      </c>
      <c r="L21" s="43">
        <v>60</v>
      </c>
      <c r="M21" s="43">
        <v>60</v>
      </c>
      <c r="N21" s="3"/>
      <c r="O21" s="3">
        <v>52.5</v>
      </c>
      <c r="P21" s="29">
        <f t="shared" si="0"/>
        <v>47.145</v>
      </c>
      <c r="Q21" s="3"/>
    </row>
    <row r="22" spans="1:17" ht="12.75">
      <c r="A22" s="3">
        <v>12</v>
      </c>
      <c r="B22" s="3">
        <v>1</v>
      </c>
      <c r="C22" s="3">
        <v>60</v>
      </c>
      <c r="D22" s="3" t="s">
        <v>276</v>
      </c>
      <c r="E22" s="3" t="s">
        <v>133</v>
      </c>
      <c r="F22" s="3" t="s">
        <v>39</v>
      </c>
      <c r="G22" s="1">
        <v>36062</v>
      </c>
      <c r="H22" s="3" t="s">
        <v>47</v>
      </c>
      <c r="I22" s="2">
        <v>58.85</v>
      </c>
      <c r="J22" s="29">
        <v>0.9874</v>
      </c>
      <c r="K22" s="43">
        <v>45</v>
      </c>
      <c r="L22" s="43">
        <v>50</v>
      </c>
      <c r="M22" s="3">
        <v>50</v>
      </c>
      <c r="N22" s="3"/>
      <c r="O22" s="3">
        <v>50</v>
      </c>
      <c r="P22" s="29">
        <f t="shared" si="0"/>
        <v>49.370000000000005</v>
      </c>
      <c r="Q22" s="3"/>
    </row>
    <row r="23" spans="1:17" ht="12.75">
      <c r="A23" s="3">
        <v>5</v>
      </c>
      <c r="B23" s="3">
        <v>2</v>
      </c>
      <c r="C23" s="3">
        <v>60</v>
      </c>
      <c r="D23" s="3" t="s">
        <v>275</v>
      </c>
      <c r="E23" s="3" t="s">
        <v>133</v>
      </c>
      <c r="F23" s="3" t="s">
        <v>39</v>
      </c>
      <c r="G23" s="1">
        <v>35693</v>
      </c>
      <c r="H23" s="3" t="s">
        <v>47</v>
      </c>
      <c r="I23" s="2">
        <v>57.15</v>
      </c>
      <c r="J23" s="29">
        <v>0.9698</v>
      </c>
      <c r="K23" s="3">
        <v>45</v>
      </c>
      <c r="L23" s="43">
        <v>50</v>
      </c>
      <c r="M23" s="43">
        <v>50</v>
      </c>
      <c r="N23" s="3"/>
      <c r="O23" s="3">
        <v>45</v>
      </c>
      <c r="P23" s="29">
        <f t="shared" si="0"/>
        <v>43.641</v>
      </c>
      <c r="Q23" s="3"/>
    </row>
    <row r="24" spans="1:17" ht="12.75">
      <c r="A24" s="3">
        <v>12</v>
      </c>
      <c r="B24" s="3">
        <v>1</v>
      </c>
      <c r="C24" s="3">
        <v>67.5</v>
      </c>
      <c r="D24" s="3" t="s">
        <v>138</v>
      </c>
      <c r="E24" s="3" t="s">
        <v>49</v>
      </c>
      <c r="F24" s="3" t="s">
        <v>39</v>
      </c>
      <c r="G24" s="1">
        <v>34703</v>
      </c>
      <c r="H24" s="3" t="s">
        <v>50</v>
      </c>
      <c r="I24" s="2">
        <v>66.35</v>
      </c>
      <c r="J24" s="29">
        <v>0.8156</v>
      </c>
      <c r="K24" s="3">
        <v>72.5</v>
      </c>
      <c r="L24" s="43">
        <v>80</v>
      </c>
      <c r="M24" s="43">
        <v>80</v>
      </c>
      <c r="N24" s="3"/>
      <c r="O24" s="3">
        <v>72.5</v>
      </c>
      <c r="P24" s="29">
        <f t="shared" si="0"/>
        <v>59.131</v>
      </c>
      <c r="Q24" s="3"/>
    </row>
    <row r="25" spans="1:17" ht="12.75">
      <c r="A25" s="3">
        <v>12</v>
      </c>
      <c r="B25" s="3">
        <v>1</v>
      </c>
      <c r="C25" s="3">
        <v>67.5</v>
      </c>
      <c r="D25" s="3" t="s">
        <v>278</v>
      </c>
      <c r="E25" s="3" t="s">
        <v>49</v>
      </c>
      <c r="F25" s="3" t="s">
        <v>39</v>
      </c>
      <c r="G25" s="1">
        <v>31879</v>
      </c>
      <c r="H25" s="3" t="s">
        <v>40</v>
      </c>
      <c r="I25" s="2">
        <v>63.4</v>
      </c>
      <c r="J25" s="29">
        <v>0.8202</v>
      </c>
      <c r="K25" s="43">
        <v>47.5</v>
      </c>
      <c r="L25" s="3">
        <v>52.5</v>
      </c>
      <c r="M25" s="43">
        <v>55</v>
      </c>
      <c r="N25" s="3"/>
      <c r="O25" s="3">
        <v>52.5</v>
      </c>
      <c r="P25" s="29">
        <f t="shared" si="0"/>
        <v>43.060500000000005</v>
      </c>
      <c r="Q25" s="3"/>
    </row>
    <row r="26" spans="1:17" ht="12.75">
      <c r="A26" s="3">
        <v>12</v>
      </c>
      <c r="B26" s="3">
        <v>1</v>
      </c>
      <c r="C26" s="3">
        <v>82.5</v>
      </c>
      <c r="D26" s="3" t="s">
        <v>279</v>
      </c>
      <c r="E26" s="3" t="s">
        <v>49</v>
      </c>
      <c r="F26" s="3" t="s">
        <v>39</v>
      </c>
      <c r="G26" s="1">
        <v>28009</v>
      </c>
      <c r="H26" s="3" t="s">
        <v>40</v>
      </c>
      <c r="I26" s="2">
        <v>76.6</v>
      </c>
      <c r="J26" s="29">
        <v>0.7107</v>
      </c>
      <c r="K26" s="3">
        <v>52.5</v>
      </c>
      <c r="L26" s="43">
        <v>57.5</v>
      </c>
      <c r="M26" s="3">
        <v>57.5</v>
      </c>
      <c r="N26" s="3"/>
      <c r="O26" s="3">
        <v>57.5</v>
      </c>
      <c r="P26" s="29">
        <f t="shared" si="0"/>
        <v>40.86525</v>
      </c>
      <c r="Q26" s="3"/>
    </row>
    <row r="27" spans="1:17" ht="12.75">
      <c r="A27" s="3"/>
      <c r="B27" s="3"/>
      <c r="C27" s="3"/>
      <c r="D27" s="3" t="s">
        <v>244</v>
      </c>
      <c r="E27" s="3"/>
      <c r="F27" s="3"/>
      <c r="G27" s="1"/>
      <c r="H27" s="3"/>
      <c r="I27" s="2"/>
      <c r="J27" s="29"/>
      <c r="K27" s="3"/>
      <c r="L27" s="43"/>
      <c r="M27" s="43"/>
      <c r="N27" s="3"/>
      <c r="O27" s="3"/>
      <c r="P27" s="29"/>
      <c r="Q27" s="3"/>
    </row>
    <row r="28" spans="1:17" ht="12.75">
      <c r="A28" s="3">
        <v>12</v>
      </c>
      <c r="B28" s="3">
        <v>1</v>
      </c>
      <c r="C28" s="3">
        <v>44</v>
      </c>
      <c r="D28" s="3" t="s">
        <v>371</v>
      </c>
      <c r="E28" s="3" t="s">
        <v>133</v>
      </c>
      <c r="F28" s="3" t="s">
        <v>39</v>
      </c>
      <c r="G28" s="1">
        <v>36995</v>
      </c>
      <c r="H28" s="3" t="s">
        <v>48</v>
      </c>
      <c r="I28" s="2">
        <v>47.9</v>
      </c>
      <c r="J28" s="29">
        <v>1.293</v>
      </c>
      <c r="K28" s="3">
        <v>47.5</v>
      </c>
      <c r="L28" s="3">
        <v>52.5</v>
      </c>
      <c r="M28" s="43">
        <v>57.5</v>
      </c>
      <c r="N28" s="3"/>
      <c r="O28" s="3">
        <v>52.5</v>
      </c>
      <c r="P28" s="29">
        <f aca="true" t="shared" si="1" ref="P28:P59">O28*J28</f>
        <v>67.8825</v>
      </c>
      <c r="Q28" s="3"/>
    </row>
    <row r="29" spans="1:17" ht="12.75">
      <c r="A29" s="3">
        <v>12</v>
      </c>
      <c r="B29" s="3">
        <v>1</v>
      </c>
      <c r="C29" s="3">
        <v>52</v>
      </c>
      <c r="D29" s="3" t="s">
        <v>375</v>
      </c>
      <c r="E29" s="3" t="s">
        <v>64</v>
      </c>
      <c r="F29" s="3" t="s">
        <v>39</v>
      </c>
      <c r="G29" s="1">
        <v>36084</v>
      </c>
      <c r="H29" s="3" t="s">
        <v>47</v>
      </c>
      <c r="I29" s="2">
        <v>51.8</v>
      </c>
      <c r="J29" s="29">
        <v>1.0801</v>
      </c>
      <c r="K29" s="3">
        <v>75</v>
      </c>
      <c r="L29" s="3">
        <v>80</v>
      </c>
      <c r="M29" s="3">
        <v>87.5</v>
      </c>
      <c r="N29" s="3"/>
      <c r="O29" s="3">
        <v>87.5</v>
      </c>
      <c r="P29" s="29">
        <f t="shared" si="1"/>
        <v>94.50875</v>
      </c>
      <c r="Q29" s="3" t="s">
        <v>262</v>
      </c>
    </row>
    <row r="30" spans="1:17" ht="12.75">
      <c r="A30" s="3">
        <v>12</v>
      </c>
      <c r="B30" s="3">
        <v>1</v>
      </c>
      <c r="C30" s="3">
        <v>56</v>
      </c>
      <c r="D30" s="3" t="s">
        <v>374</v>
      </c>
      <c r="E30" s="3" t="s">
        <v>41</v>
      </c>
      <c r="F30" s="3" t="s">
        <v>39</v>
      </c>
      <c r="G30" s="1">
        <v>36626</v>
      </c>
      <c r="H30" s="3" t="s">
        <v>48</v>
      </c>
      <c r="I30" s="2">
        <v>56</v>
      </c>
      <c r="J30" s="29">
        <v>1.076</v>
      </c>
      <c r="K30" s="3">
        <v>62.5</v>
      </c>
      <c r="L30" s="3">
        <v>67.5</v>
      </c>
      <c r="M30" s="3">
        <v>70</v>
      </c>
      <c r="N30" s="3"/>
      <c r="O30" s="3">
        <v>70</v>
      </c>
      <c r="P30" s="29">
        <f t="shared" si="1"/>
        <v>75.32000000000001</v>
      </c>
      <c r="Q30" s="3"/>
    </row>
    <row r="31" spans="1:17" ht="12.75">
      <c r="A31" s="3">
        <v>12</v>
      </c>
      <c r="B31" s="3">
        <v>1</v>
      </c>
      <c r="C31" s="3">
        <v>56</v>
      </c>
      <c r="D31" s="3" t="s">
        <v>378</v>
      </c>
      <c r="E31" s="3" t="s">
        <v>64</v>
      </c>
      <c r="F31" s="3" t="s">
        <v>39</v>
      </c>
      <c r="G31" s="1">
        <v>35550</v>
      </c>
      <c r="H31" s="3" t="s">
        <v>47</v>
      </c>
      <c r="I31" s="2">
        <v>55.85</v>
      </c>
      <c r="J31" s="29">
        <v>0.9466</v>
      </c>
      <c r="K31" s="3">
        <v>95</v>
      </c>
      <c r="L31" s="43">
        <v>100</v>
      </c>
      <c r="M31" s="43">
        <v>100</v>
      </c>
      <c r="N31" s="3"/>
      <c r="O31" s="3">
        <v>95</v>
      </c>
      <c r="P31" s="29">
        <f t="shared" si="1"/>
        <v>89.927</v>
      </c>
      <c r="Q31" s="3"/>
    </row>
    <row r="32" spans="1:17" ht="12.75">
      <c r="A32" s="3">
        <v>12</v>
      </c>
      <c r="B32" s="3">
        <v>1</v>
      </c>
      <c r="C32" s="3">
        <v>67.5</v>
      </c>
      <c r="D32" s="3" t="s">
        <v>385</v>
      </c>
      <c r="E32" s="3" t="s">
        <v>49</v>
      </c>
      <c r="F32" s="3" t="s">
        <v>39</v>
      </c>
      <c r="G32" s="1">
        <v>33615</v>
      </c>
      <c r="H32" s="3" t="s">
        <v>50</v>
      </c>
      <c r="I32" s="2">
        <v>65.6</v>
      </c>
      <c r="J32" s="29">
        <v>0.745</v>
      </c>
      <c r="K32" s="43">
        <v>155</v>
      </c>
      <c r="L32" s="3">
        <v>155</v>
      </c>
      <c r="M32" s="43">
        <v>160</v>
      </c>
      <c r="N32" s="3"/>
      <c r="O32" s="3">
        <v>155</v>
      </c>
      <c r="P32" s="29">
        <f t="shared" si="1"/>
        <v>115.475</v>
      </c>
      <c r="Q32" s="3" t="s">
        <v>446</v>
      </c>
    </row>
    <row r="33" spans="1:17" ht="12.75">
      <c r="A33" s="3">
        <v>5</v>
      </c>
      <c r="B33" s="3">
        <v>2</v>
      </c>
      <c r="C33" s="3">
        <v>67.5</v>
      </c>
      <c r="D33" s="3" t="s">
        <v>380</v>
      </c>
      <c r="E33" s="3" t="s">
        <v>49</v>
      </c>
      <c r="F33" s="3" t="s">
        <v>39</v>
      </c>
      <c r="G33" s="1">
        <v>34576</v>
      </c>
      <c r="H33" s="3" t="s">
        <v>50</v>
      </c>
      <c r="I33" s="2">
        <v>64.9</v>
      </c>
      <c r="J33" s="29">
        <v>0.775</v>
      </c>
      <c r="K33" s="3">
        <v>100</v>
      </c>
      <c r="L33" s="3">
        <v>110</v>
      </c>
      <c r="M33" s="3">
        <v>112.5</v>
      </c>
      <c r="N33" s="3"/>
      <c r="O33" s="3">
        <v>112.5</v>
      </c>
      <c r="P33" s="29">
        <f t="shared" si="1"/>
        <v>87.1875</v>
      </c>
      <c r="Q33" s="3"/>
    </row>
    <row r="34" spans="1:17" ht="12.75">
      <c r="A34" s="3">
        <v>4</v>
      </c>
      <c r="B34" s="3">
        <v>3</v>
      </c>
      <c r="C34" s="3">
        <v>67.5</v>
      </c>
      <c r="D34" s="3" t="s">
        <v>379</v>
      </c>
      <c r="E34" s="3" t="s">
        <v>64</v>
      </c>
      <c r="F34" s="3" t="s">
        <v>39</v>
      </c>
      <c r="G34" s="1">
        <v>34685</v>
      </c>
      <c r="H34" s="3" t="s">
        <v>50</v>
      </c>
      <c r="I34" s="2">
        <v>65</v>
      </c>
      <c r="J34" s="29">
        <v>0.7739</v>
      </c>
      <c r="K34" s="3">
        <v>100</v>
      </c>
      <c r="L34" s="3">
        <v>105</v>
      </c>
      <c r="M34" s="3">
        <v>110</v>
      </c>
      <c r="N34" s="3"/>
      <c r="O34" s="3">
        <v>110</v>
      </c>
      <c r="P34" s="29">
        <f t="shared" si="1"/>
        <v>85.129</v>
      </c>
      <c r="Q34" s="3"/>
    </row>
    <row r="35" spans="1:17" ht="12.75">
      <c r="A35" s="3">
        <v>12</v>
      </c>
      <c r="B35" s="3">
        <v>1</v>
      </c>
      <c r="C35" s="3">
        <v>67.5</v>
      </c>
      <c r="D35" s="3" t="s">
        <v>372</v>
      </c>
      <c r="E35" s="3" t="s">
        <v>49</v>
      </c>
      <c r="F35" s="3" t="s">
        <v>39</v>
      </c>
      <c r="G35" s="1">
        <v>12038</v>
      </c>
      <c r="H35" s="3" t="s">
        <v>373</v>
      </c>
      <c r="I35" s="2">
        <v>67</v>
      </c>
      <c r="J35" s="29">
        <v>1.5257</v>
      </c>
      <c r="K35" s="3">
        <v>60</v>
      </c>
      <c r="L35" s="3">
        <v>62.5</v>
      </c>
      <c r="M35" s="43">
        <v>65</v>
      </c>
      <c r="N35" s="3"/>
      <c r="O35" s="3">
        <v>62.5</v>
      </c>
      <c r="P35" s="29">
        <f t="shared" si="1"/>
        <v>95.35625</v>
      </c>
      <c r="Q35" s="3"/>
    </row>
    <row r="36" spans="1:17" ht="12.75">
      <c r="A36" s="3">
        <v>12</v>
      </c>
      <c r="B36" s="3">
        <v>1</v>
      </c>
      <c r="C36" s="3">
        <v>67.5</v>
      </c>
      <c r="D36" s="3" t="s">
        <v>221</v>
      </c>
      <c r="E36" s="3" t="s">
        <v>191</v>
      </c>
      <c r="F36" s="3" t="s">
        <v>39</v>
      </c>
      <c r="G36" s="1">
        <v>29152</v>
      </c>
      <c r="H36" s="3" t="s">
        <v>40</v>
      </c>
      <c r="I36" s="2">
        <v>67.4</v>
      </c>
      <c r="J36" s="29">
        <v>0.7268</v>
      </c>
      <c r="K36" s="3">
        <v>125</v>
      </c>
      <c r="L36" s="3">
        <v>130</v>
      </c>
      <c r="M36" s="3">
        <v>132.5</v>
      </c>
      <c r="N36" s="3"/>
      <c r="O36" s="3">
        <v>132.5</v>
      </c>
      <c r="P36" s="29">
        <f t="shared" si="1"/>
        <v>96.301</v>
      </c>
      <c r="Q36" s="3"/>
    </row>
    <row r="37" spans="1:17" ht="12.75">
      <c r="A37" s="3">
        <v>5</v>
      </c>
      <c r="B37" s="3">
        <v>2</v>
      </c>
      <c r="C37" s="3">
        <v>67.5</v>
      </c>
      <c r="D37" s="3" t="s">
        <v>383</v>
      </c>
      <c r="E37" s="3" t="s">
        <v>64</v>
      </c>
      <c r="F37" s="3" t="s">
        <v>39</v>
      </c>
      <c r="G37" s="1">
        <v>30035</v>
      </c>
      <c r="H37" s="3" t="s">
        <v>40</v>
      </c>
      <c r="I37" s="2">
        <v>67.5</v>
      </c>
      <c r="J37" s="29">
        <v>0.7258</v>
      </c>
      <c r="K37" s="43">
        <v>127.5</v>
      </c>
      <c r="L37" s="3">
        <v>127.5</v>
      </c>
      <c r="M37" s="43">
        <v>132.5</v>
      </c>
      <c r="N37" s="3"/>
      <c r="O37" s="3">
        <v>127.5</v>
      </c>
      <c r="P37" s="29">
        <f t="shared" si="1"/>
        <v>92.5395</v>
      </c>
      <c r="Q37" s="3"/>
    </row>
    <row r="38" spans="1:17" ht="12.75">
      <c r="A38" s="3">
        <v>0</v>
      </c>
      <c r="B38" s="3" t="s">
        <v>248</v>
      </c>
      <c r="C38" s="3">
        <v>67.5</v>
      </c>
      <c r="D38" s="3" t="s">
        <v>384</v>
      </c>
      <c r="E38" s="3" t="s">
        <v>64</v>
      </c>
      <c r="F38" s="3" t="s">
        <v>39</v>
      </c>
      <c r="G38" s="1">
        <v>30051</v>
      </c>
      <c r="H38" s="3" t="s">
        <v>40</v>
      </c>
      <c r="I38" s="2">
        <v>67.5</v>
      </c>
      <c r="J38" s="29">
        <v>0.7258</v>
      </c>
      <c r="K38" s="43">
        <v>145</v>
      </c>
      <c r="L38" s="43">
        <v>145</v>
      </c>
      <c r="M38" s="43">
        <v>145</v>
      </c>
      <c r="N38" s="3"/>
      <c r="O38" s="3">
        <v>0</v>
      </c>
      <c r="P38" s="29">
        <f t="shared" si="1"/>
        <v>0</v>
      </c>
      <c r="Q38" s="3"/>
    </row>
    <row r="39" spans="1:17" ht="12.75">
      <c r="A39" s="3">
        <v>12</v>
      </c>
      <c r="B39" s="3">
        <v>1</v>
      </c>
      <c r="C39" s="3">
        <v>67.5</v>
      </c>
      <c r="D39" s="3" t="s">
        <v>376</v>
      </c>
      <c r="E39" s="3" t="s">
        <v>51</v>
      </c>
      <c r="F39" s="3" t="s">
        <v>39</v>
      </c>
      <c r="G39" s="1">
        <v>36778</v>
      </c>
      <c r="H39" s="3" t="s">
        <v>48</v>
      </c>
      <c r="I39" s="2">
        <v>62.9</v>
      </c>
      <c r="J39" s="29">
        <v>0.9536</v>
      </c>
      <c r="K39" s="43">
        <v>85</v>
      </c>
      <c r="L39" s="3">
        <v>90</v>
      </c>
      <c r="M39" s="3">
        <v>92.5</v>
      </c>
      <c r="N39" s="3"/>
      <c r="O39" s="3">
        <v>92.5</v>
      </c>
      <c r="P39" s="29">
        <f t="shared" si="1"/>
        <v>88.208</v>
      </c>
      <c r="Q39" s="3"/>
    </row>
    <row r="40" spans="1:17" ht="12.75">
      <c r="A40" s="3">
        <v>12</v>
      </c>
      <c r="B40" s="3">
        <v>1</v>
      </c>
      <c r="C40" s="3">
        <v>67.5</v>
      </c>
      <c r="D40" s="3" t="s">
        <v>382</v>
      </c>
      <c r="E40" s="3" t="s">
        <v>133</v>
      </c>
      <c r="F40" s="3" t="s">
        <v>39</v>
      </c>
      <c r="G40" s="1">
        <v>35787</v>
      </c>
      <c r="H40" s="3" t="s">
        <v>47</v>
      </c>
      <c r="I40" s="2">
        <v>67.45</v>
      </c>
      <c r="J40" s="29">
        <v>0.7839</v>
      </c>
      <c r="K40" s="3">
        <v>107.5</v>
      </c>
      <c r="L40" s="43">
        <v>115</v>
      </c>
      <c r="M40" s="43">
        <v>117.5</v>
      </c>
      <c r="N40" s="3"/>
      <c r="O40" s="3">
        <v>107.5</v>
      </c>
      <c r="P40" s="29">
        <f t="shared" si="1"/>
        <v>84.26925</v>
      </c>
      <c r="Q40" s="3"/>
    </row>
    <row r="41" spans="1:17" ht="12.75">
      <c r="A41" s="3">
        <v>5</v>
      </c>
      <c r="B41" s="3">
        <v>2</v>
      </c>
      <c r="C41" s="3">
        <v>67.5</v>
      </c>
      <c r="D41" s="3" t="s">
        <v>377</v>
      </c>
      <c r="E41" s="3" t="s">
        <v>322</v>
      </c>
      <c r="F41" s="3" t="s">
        <v>39</v>
      </c>
      <c r="G41" s="1">
        <v>36208</v>
      </c>
      <c r="H41" s="3" t="s">
        <v>47</v>
      </c>
      <c r="I41" s="2">
        <v>64.1</v>
      </c>
      <c r="J41" s="29">
        <v>0.8603</v>
      </c>
      <c r="K41" s="3">
        <v>90</v>
      </c>
      <c r="L41" s="43">
        <v>100</v>
      </c>
      <c r="M41" s="3">
        <v>100</v>
      </c>
      <c r="N41" s="3"/>
      <c r="O41" s="3">
        <v>100</v>
      </c>
      <c r="P41" s="29">
        <f t="shared" si="1"/>
        <v>86.03</v>
      </c>
      <c r="Q41" s="3"/>
    </row>
    <row r="42" spans="1:17" ht="12.75">
      <c r="A42" s="3">
        <v>12</v>
      </c>
      <c r="B42" s="3">
        <v>1</v>
      </c>
      <c r="C42" s="3">
        <v>67.5</v>
      </c>
      <c r="D42" s="3" t="s">
        <v>381</v>
      </c>
      <c r="E42" s="3" t="s">
        <v>64</v>
      </c>
      <c r="F42" s="3" t="s">
        <v>39</v>
      </c>
      <c r="G42" s="1">
        <v>34902</v>
      </c>
      <c r="H42" s="3" t="s">
        <v>59</v>
      </c>
      <c r="I42" s="2">
        <v>63.75</v>
      </c>
      <c r="J42" s="29">
        <v>0.7953</v>
      </c>
      <c r="K42" s="3">
        <v>107.5</v>
      </c>
      <c r="L42" s="3">
        <v>112.5</v>
      </c>
      <c r="M42" s="43">
        <v>117.5</v>
      </c>
      <c r="N42" s="3"/>
      <c r="O42" s="3">
        <v>112.5</v>
      </c>
      <c r="P42" s="29">
        <f t="shared" si="1"/>
        <v>89.47125</v>
      </c>
      <c r="Q42" s="3"/>
    </row>
    <row r="43" spans="1:17" ht="12.75">
      <c r="A43" s="3">
        <v>0</v>
      </c>
      <c r="B43" s="3" t="s">
        <v>248</v>
      </c>
      <c r="C43" s="3">
        <v>67.5</v>
      </c>
      <c r="D43" s="3" t="s">
        <v>370</v>
      </c>
      <c r="E43" s="3" t="s">
        <v>100</v>
      </c>
      <c r="F43" s="3" t="s">
        <v>39</v>
      </c>
      <c r="G43" s="1">
        <v>35389</v>
      </c>
      <c r="H43" s="3" t="s">
        <v>59</v>
      </c>
      <c r="I43" s="2">
        <v>66</v>
      </c>
      <c r="J43" s="29">
        <v>0.7852</v>
      </c>
      <c r="K43" s="43">
        <v>100</v>
      </c>
      <c r="L43" s="3">
        <v>0</v>
      </c>
      <c r="M43" s="3">
        <v>0</v>
      </c>
      <c r="N43" s="3"/>
      <c r="O43" s="3">
        <v>0</v>
      </c>
      <c r="P43" s="29">
        <f t="shared" si="1"/>
        <v>0</v>
      </c>
      <c r="Q43" s="3"/>
    </row>
    <row r="44" spans="1:17" ht="12.75">
      <c r="A44" s="3">
        <v>12</v>
      </c>
      <c r="B44" s="3">
        <v>1</v>
      </c>
      <c r="C44" s="3">
        <v>75</v>
      </c>
      <c r="D44" s="3" t="s">
        <v>294</v>
      </c>
      <c r="E44" s="3" t="s">
        <v>295</v>
      </c>
      <c r="F44" s="3" t="s">
        <v>39</v>
      </c>
      <c r="G44" s="1">
        <v>33560</v>
      </c>
      <c r="H44" s="3" t="s">
        <v>50</v>
      </c>
      <c r="I44" s="2">
        <v>75</v>
      </c>
      <c r="J44" s="29">
        <v>0.6645</v>
      </c>
      <c r="K44" s="3">
        <v>160</v>
      </c>
      <c r="L44" s="43">
        <v>170</v>
      </c>
      <c r="M44" s="43">
        <v>170</v>
      </c>
      <c r="N44" s="3"/>
      <c r="O44" s="3">
        <f>K44</f>
        <v>160</v>
      </c>
      <c r="P44" s="29">
        <f t="shared" si="1"/>
        <v>106.32</v>
      </c>
      <c r="Q44" s="3" t="s">
        <v>447</v>
      </c>
    </row>
    <row r="45" spans="1:17" ht="12.75">
      <c r="A45" s="3">
        <v>5</v>
      </c>
      <c r="B45" s="3">
        <v>2</v>
      </c>
      <c r="C45" s="3">
        <v>75</v>
      </c>
      <c r="D45" s="3" t="s">
        <v>293</v>
      </c>
      <c r="E45" s="3" t="s">
        <v>49</v>
      </c>
      <c r="F45" s="3" t="s">
        <v>39</v>
      </c>
      <c r="G45" s="1">
        <v>33785</v>
      </c>
      <c r="H45" s="3" t="s">
        <v>50</v>
      </c>
      <c r="I45" s="2">
        <v>72.8</v>
      </c>
      <c r="J45" s="29">
        <v>0.6873</v>
      </c>
      <c r="K45" s="3">
        <v>120</v>
      </c>
      <c r="L45" s="3">
        <v>125</v>
      </c>
      <c r="M45" s="43">
        <v>127.5</v>
      </c>
      <c r="N45" s="3"/>
      <c r="O45" s="3">
        <v>125</v>
      </c>
      <c r="P45" s="29">
        <f t="shared" si="1"/>
        <v>85.91250000000001</v>
      </c>
      <c r="Q45" s="3"/>
    </row>
    <row r="46" spans="1:17" ht="12.75">
      <c r="A46" s="3">
        <v>4</v>
      </c>
      <c r="B46" s="3">
        <v>3</v>
      </c>
      <c r="C46" s="3">
        <v>75</v>
      </c>
      <c r="D46" s="3" t="s">
        <v>292</v>
      </c>
      <c r="E46" s="3" t="s">
        <v>184</v>
      </c>
      <c r="F46" s="3" t="s">
        <v>39</v>
      </c>
      <c r="G46" s="1">
        <v>33910</v>
      </c>
      <c r="H46" s="3" t="s">
        <v>50</v>
      </c>
      <c r="I46" s="2">
        <v>74.35</v>
      </c>
      <c r="J46" s="29">
        <v>0.6761</v>
      </c>
      <c r="K46" s="3">
        <v>125</v>
      </c>
      <c r="L46" s="43">
        <v>137.5</v>
      </c>
      <c r="M46" s="43">
        <v>137.5</v>
      </c>
      <c r="N46" s="3"/>
      <c r="O46" s="3">
        <f>K46</f>
        <v>125</v>
      </c>
      <c r="P46" s="29">
        <f t="shared" si="1"/>
        <v>84.5125</v>
      </c>
      <c r="Q46" s="3"/>
    </row>
    <row r="47" spans="1:17" ht="12.75">
      <c r="A47" s="3">
        <v>12</v>
      </c>
      <c r="B47" s="3">
        <v>1</v>
      </c>
      <c r="C47" s="3">
        <v>75</v>
      </c>
      <c r="D47" s="3" t="s">
        <v>296</v>
      </c>
      <c r="E47" s="3" t="s">
        <v>49</v>
      </c>
      <c r="F47" s="3" t="s">
        <v>39</v>
      </c>
      <c r="G47" s="1">
        <v>27297</v>
      </c>
      <c r="H47" s="3" t="s">
        <v>45</v>
      </c>
      <c r="I47" s="2">
        <v>74.1</v>
      </c>
      <c r="J47" s="29">
        <v>0.6708</v>
      </c>
      <c r="K47" s="3">
        <v>117.5</v>
      </c>
      <c r="L47" s="43">
        <v>120</v>
      </c>
      <c r="M47" s="3">
        <v>120</v>
      </c>
      <c r="N47" s="3"/>
      <c r="O47" s="3">
        <v>120</v>
      </c>
      <c r="P47" s="29">
        <f t="shared" si="1"/>
        <v>80.496</v>
      </c>
      <c r="Q47" s="3"/>
    </row>
    <row r="48" spans="1:17" ht="12.75">
      <c r="A48" s="3">
        <v>12</v>
      </c>
      <c r="B48" s="3">
        <v>1</v>
      </c>
      <c r="C48" s="3">
        <v>75</v>
      </c>
      <c r="D48" s="3" t="s">
        <v>297</v>
      </c>
      <c r="E48" s="3" t="s">
        <v>64</v>
      </c>
      <c r="F48" s="3" t="s">
        <v>39</v>
      </c>
      <c r="G48" s="1">
        <v>23168</v>
      </c>
      <c r="H48" s="3" t="s">
        <v>53</v>
      </c>
      <c r="I48" s="2">
        <v>74.1</v>
      </c>
      <c r="J48" s="29">
        <v>0.8076</v>
      </c>
      <c r="K48" s="3">
        <v>110</v>
      </c>
      <c r="L48" s="3">
        <v>120</v>
      </c>
      <c r="M48" s="43">
        <v>125</v>
      </c>
      <c r="N48" s="3"/>
      <c r="O48" s="3">
        <v>120</v>
      </c>
      <c r="P48" s="29">
        <f t="shared" si="1"/>
        <v>96.91199999999999</v>
      </c>
      <c r="Q48" s="3"/>
    </row>
    <row r="49" spans="1:17" ht="12.75">
      <c r="A49" s="3">
        <v>12</v>
      </c>
      <c r="B49" s="3">
        <v>1</v>
      </c>
      <c r="C49" s="3">
        <v>75</v>
      </c>
      <c r="D49" s="3" t="s">
        <v>298</v>
      </c>
      <c r="E49" s="3" t="s">
        <v>49</v>
      </c>
      <c r="F49" s="3" t="s">
        <v>39</v>
      </c>
      <c r="G49" s="1">
        <v>17766</v>
      </c>
      <c r="H49" s="3" t="s">
        <v>299</v>
      </c>
      <c r="I49" s="2">
        <v>74.5</v>
      </c>
      <c r="J49" s="29">
        <v>1.316</v>
      </c>
      <c r="K49" s="3">
        <v>117.5</v>
      </c>
      <c r="L49" s="43">
        <v>125.5</v>
      </c>
      <c r="M49" s="3">
        <v>0</v>
      </c>
      <c r="N49" s="3"/>
      <c r="O49" s="3">
        <v>117.5</v>
      </c>
      <c r="P49" s="29">
        <f t="shared" si="1"/>
        <v>154.63</v>
      </c>
      <c r="Q49" s="3" t="s">
        <v>449</v>
      </c>
    </row>
    <row r="50" spans="1:17" ht="12.75">
      <c r="A50" s="3">
        <v>12</v>
      </c>
      <c r="B50" s="3">
        <v>1</v>
      </c>
      <c r="C50" s="3">
        <v>75</v>
      </c>
      <c r="D50" s="3" t="s">
        <v>300</v>
      </c>
      <c r="E50" s="3" t="s">
        <v>301</v>
      </c>
      <c r="F50" s="3" t="s">
        <v>39</v>
      </c>
      <c r="G50" s="1">
        <v>32291</v>
      </c>
      <c r="H50" s="3" t="s">
        <v>40</v>
      </c>
      <c r="I50" s="2">
        <v>73.9</v>
      </c>
      <c r="J50" s="29">
        <v>0.6723</v>
      </c>
      <c r="K50" s="3">
        <v>145</v>
      </c>
      <c r="L50" s="43">
        <v>157.5</v>
      </c>
      <c r="M50" s="43">
        <v>157.5</v>
      </c>
      <c r="N50" s="3"/>
      <c r="O50" s="3">
        <f>K50</f>
        <v>145</v>
      </c>
      <c r="P50" s="29">
        <f t="shared" si="1"/>
        <v>97.4835</v>
      </c>
      <c r="Q50" s="3"/>
    </row>
    <row r="51" spans="1:17" ht="12.75">
      <c r="A51" s="3">
        <v>5</v>
      </c>
      <c r="B51" s="3">
        <v>2</v>
      </c>
      <c r="C51" s="3">
        <v>75</v>
      </c>
      <c r="D51" s="3" t="s">
        <v>302</v>
      </c>
      <c r="E51" s="3" t="s">
        <v>52</v>
      </c>
      <c r="F51" s="3" t="s">
        <v>39</v>
      </c>
      <c r="G51" s="1">
        <v>31614</v>
      </c>
      <c r="H51" s="3" t="s">
        <v>40</v>
      </c>
      <c r="I51" s="2">
        <v>73.15</v>
      </c>
      <c r="J51" s="29">
        <v>0.6774</v>
      </c>
      <c r="K51" s="3">
        <v>110</v>
      </c>
      <c r="L51" s="3">
        <v>120</v>
      </c>
      <c r="M51" s="3">
        <v>125</v>
      </c>
      <c r="N51" s="3"/>
      <c r="O51" s="3">
        <v>125</v>
      </c>
      <c r="P51" s="29">
        <f t="shared" si="1"/>
        <v>84.675</v>
      </c>
      <c r="Q51" s="3"/>
    </row>
    <row r="52" spans="1:17" ht="12.75">
      <c r="A52" s="3">
        <v>4</v>
      </c>
      <c r="B52" s="3">
        <v>3</v>
      </c>
      <c r="C52" s="3">
        <v>75</v>
      </c>
      <c r="D52" s="3" t="s">
        <v>303</v>
      </c>
      <c r="E52" s="3" t="s">
        <v>304</v>
      </c>
      <c r="F52" s="3" t="s">
        <v>39</v>
      </c>
      <c r="G52" s="1">
        <v>32916</v>
      </c>
      <c r="H52" s="3" t="s">
        <v>40</v>
      </c>
      <c r="I52" s="2">
        <v>75</v>
      </c>
      <c r="J52" s="29">
        <v>0.6645</v>
      </c>
      <c r="K52" s="43">
        <v>125</v>
      </c>
      <c r="L52" s="43">
        <v>125</v>
      </c>
      <c r="M52" s="3">
        <v>125</v>
      </c>
      <c r="N52" s="3"/>
      <c r="O52" s="3">
        <v>125</v>
      </c>
      <c r="P52" s="29">
        <f t="shared" si="1"/>
        <v>83.0625</v>
      </c>
      <c r="Q52" s="3"/>
    </row>
    <row r="53" spans="1:17" ht="12.75">
      <c r="A53" s="3">
        <v>12</v>
      </c>
      <c r="B53" s="3">
        <v>1</v>
      </c>
      <c r="C53" s="3">
        <v>75</v>
      </c>
      <c r="D53" s="3" t="s">
        <v>305</v>
      </c>
      <c r="E53" s="3" t="s">
        <v>41</v>
      </c>
      <c r="F53" s="3" t="s">
        <v>39</v>
      </c>
      <c r="G53" s="1">
        <v>35629</v>
      </c>
      <c r="H53" s="3" t="s">
        <v>47</v>
      </c>
      <c r="I53" s="2">
        <v>74.5</v>
      </c>
      <c r="J53" s="29">
        <v>0.7214</v>
      </c>
      <c r="K53" s="43">
        <v>112.5</v>
      </c>
      <c r="L53" s="3">
        <v>115</v>
      </c>
      <c r="M53" s="3">
        <v>120</v>
      </c>
      <c r="N53" s="3"/>
      <c r="O53" s="3">
        <v>120</v>
      </c>
      <c r="P53" s="29">
        <f t="shared" si="1"/>
        <v>86.56800000000001</v>
      </c>
      <c r="Q53" s="3"/>
    </row>
    <row r="54" spans="1:17" ht="12.75">
      <c r="A54" s="3">
        <v>5</v>
      </c>
      <c r="B54" s="3">
        <v>2</v>
      </c>
      <c r="C54" s="3">
        <v>75</v>
      </c>
      <c r="D54" s="3" t="s">
        <v>306</v>
      </c>
      <c r="E54" s="3" t="s">
        <v>41</v>
      </c>
      <c r="F54" s="3" t="s">
        <v>39</v>
      </c>
      <c r="G54" s="1">
        <v>35809</v>
      </c>
      <c r="H54" s="3" t="s">
        <v>47</v>
      </c>
      <c r="I54" s="2">
        <v>69.35</v>
      </c>
      <c r="J54" s="29">
        <v>0.7659</v>
      </c>
      <c r="K54" s="3">
        <v>100</v>
      </c>
      <c r="L54" s="43">
        <v>105</v>
      </c>
      <c r="M54" s="3">
        <v>105</v>
      </c>
      <c r="N54" s="3"/>
      <c r="O54" s="3">
        <v>105</v>
      </c>
      <c r="P54" s="29">
        <f t="shared" si="1"/>
        <v>80.4195</v>
      </c>
      <c r="Q54" s="3"/>
    </row>
    <row r="55" spans="1:17" ht="12.75">
      <c r="A55" s="3">
        <v>12</v>
      </c>
      <c r="B55" s="3">
        <v>1</v>
      </c>
      <c r="C55" s="3">
        <v>75</v>
      </c>
      <c r="D55" s="3" t="s">
        <v>308</v>
      </c>
      <c r="E55" s="3" t="s">
        <v>309</v>
      </c>
      <c r="F55" s="3" t="s">
        <v>39</v>
      </c>
      <c r="G55" s="1">
        <v>34854</v>
      </c>
      <c r="H55" s="3" t="s">
        <v>59</v>
      </c>
      <c r="I55" s="2">
        <v>73.2</v>
      </c>
      <c r="J55" s="29">
        <v>0.7045</v>
      </c>
      <c r="K55" s="43">
        <v>125</v>
      </c>
      <c r="L55" s="3">
        <v>130</v>
      </c>
      <c r="M55" s="43">
        <v>137.5</v>
      </c>
      <c r="N55" s="3"/>
      <c r="O55" s="3">
        <v>130</v>
      </c>
      <c r="P55" s="29">
        <f t="shared" si="1"/>
        <v>91.58500000000001</v>
      </c>
      <c r="Q55" s="3"/>
    </row>
    <row r="56" spans="1:17" ht="12.75">
      <c r="A56" s="3">
        <v>5</v>
      </c>
      <c r="B56" s="3">
        <v>2</v>
      </c>
      <c r="C56" s="3">
        <v>75</v>
      </c>
      <c r="D56" s="3" t="s">
        <v>307</v>
      </c>
      <c r="E56" s="3" t="s">
        <v>64</v>
      </c>
      <c r="F56" s="3" t="s">
        <v>39</v>
      </c>
      <c r="G56" s="1">
        <v>34861</v>
      </c>
      <c r="H56" s="3" t="s">
        <v>59</v>
      </c>
      <c r="I56" s="2">
        <v>67.8</v>
      </c>
      <c r="J56" s="29">
        <v>0.7519</v>
      </c>
      <c r="K56" s="3">
        <v>75</v>
      </c>
      <c r="L56" s="3">
        <v>80</v>
      </c>
      <c r="M56" s="43">
        <v>82.5</v>
      </c>
      <c r="N56" s="3"/>
      <c r="O56" s="3">
        <v>80</v>
      </c>
      <c r="P56" s="29">
        <f t="shared" si="1"/>
        <v>60.152</v>
      </c>
      <c r="Q56" s="3"/>
    </row>
    <row r="57" spans="1:17" ht="12.75">
      <c r="A57" s="3">
        <v>0</v>
      </c>
      <c r="B57" s="3" t="s">
        <v>248</v>
      </c>
      <c r="C57" s="3">
        <v>75</v>
      </c>
      <c r="D57" s="3" t="s">
        <v>310</v>
      </c>
      <c r="E57" s="3" t="s">
        <v>41</v>
      </c>
      <c r="F57" s="3" t="s">
        <v>39</v>
      </c>
      <c r="G57" s="1">
        <v>35379</v>
      </c>
      <c r="H57" s="3" t="s">
        <v>59</v>
      </c>
      <c r="I57" s="2">
        <v>73.45</v>
      </c>
      <c r="J57" s="29">
        <v>0.7157</v>
      </c>
      <c r="K57" s="43">
        <v>110</v>
      </c>
      <c r="L57" s="43">
        <v>110</v>
      </c>
      <c r="M57" s="43">
        <v>110</v>
      </c>
      <c r="N57" s="3"/>
      <c r="O57" s="3">
        <v>0</v>
      </c>
      <c r="P57" s="29">
        <f t="shared" si="1"/>
        <v>0</v>
      </c>
      <c r="Q57" s="3"/>
    </row>
    <row r="58" spans="1:17" ht="12.75">
      <c r="A58" s="3">
        <v>12</v>
      </c>
      <c r="B58" s="3">
        <v>1</v>
      </c>
      <c r="C58" s="3">
        <v>82.5</v>
      </c>
      <c r="D58" s="3" t="s">
        <v>397</v>
      </c>
      <c r="E58" s="3" t="s">
        <v>309</v>
      </c>
      <c r="F58" s="3" t="s">
        <v>39</v>
      </c>
      <c r="G58" s="1">
        <v>33460</v>
      </c>
      <c r="H58" s="3" t="s">
        <v>50</v>
      </c>
      <c r="I58" s="2">
        <v>82.5</v>
      </c>
      <c r="J58" s="29">
        <v>0.6193</v>
      </c>
      <c r="K58" s="3">
        <v>155</v>
      </c>
      <c r="L58" s="3">
        <v>162.6</v>
      </c>
      <c r="M58" s="3">
        <v>165</v>
      </c>
      <c r="N58" s="3"/>
      <c r="O58" s="3">
        <f>M58</f>
        <v>165</v>
      </c>
      <c r="P58" s="29">
        <f t="shared" si="1"/>
        <v>102.1845</v>
      </c>
      <c r="Q58" s="3" t="s">
        <v>448</v>
      </c>
    </row>
    <row r="59" spans="1:17" ht="12.75">
      <c r="A59" s="3">
        <v>5</v>
      </c>
      <c r="B59" s="3">
        <v>2</v>
      </c>
      <c r="C59" s="3">
        <v>82.5</v>
      </c>
      <c r="D59" s="3" t="s">
        <v>395</v>
      </c>
      <c r="E59" s="3" t="s">
        <v>49</v>
      </c>
      <c r="F59" s="3" t="s">
        <v>39</v>
      </c>
      <c r="G59" s="1">
        <v>33451</v>
      </c>
      <c r="H59" s="3" t="s">
        <v>50</v>
      </c>
      <c r="I59" s="2">
        <v>82.2</v>
      </c>
      <c r="J59" s="29">
        <v>0.6209</v>
      </c>
      <c r="K59" s="3">
        <v>135</v>
      </c>
      <c r="L59" s="3">
        <v>140</v>
      </c>
      <c r="M59" s="43">
        <v>142.5</v>
      </c>
      <c r="N59" s="3"/>
      <c r="O59" s="3">
        <f>L59</f>
        <v>140</v>
      </c>
      <c r="P59" s="29">
        <f t="shared" si="1"/>
        <v>86.926</v>
      </c>
      <c r="Q59" s="3"/>
    </row>
    <row r="60" spans="1:17" ht="12.75">
      <c r="A60" s="3">
        <v>12</v>
      </c>
      <c r="B60" s="3">
        <v>1</v>
      </c>
      <c r="C60" s="3">
        <v>82.5</v>
      </c>
      <c r="D60" s="3" t="s">
        <v>399</v>
      </c>
      <c r="E60" s="3" t="s">
        <v>49</v>
      </c>
      <c r="F60" s="3" t="s">
        <v>39</v>
      </c>
      <c r="G60" s="1">
        <v>26741</v>
      </c>
      <c r="H60" s="3" t="s">
        <v>45</v>
      </c>
      <c r="I60" s="2">
        <v>82.45</v>
      </c>
      <c r="J60" s="29">
        <v>0.6249</v>
      </c>
      <c r="K60" s="3">
        <v>155</v>
      </c>
      <c r="L60" s="3">
        <v>165</v>
      </c>
      <c r="M60" s="43">
        <v>170</v>
      </c>
      <c r="N60" s="3"/>
      <c r="O60" s="3">
        <f>L60</f>
        <v>165</v>
      </c>
      <c r="P60" s="29">
        <f aca="true" t="shared" si="2" ref="P60:P91">O60*J60</f>
        <v>103.1085</v>
      </c>
      <c r="Q60" s="3"/>
    </row>
    <row r="61" spans="1:17" ht="12.75">
      <c r="A61" s="3">
        <v>5</v>
      </c>
      <c r="B61" s="3">
        <v>2</v>
      </c>
      <c r="C61" s="3">
        <v>82.5</v>
      </c>
      <c r="D61" s="3" t="s">
        <v>406</v>
      </c>
      <c r="E61" s="3" t="s">
        <v>64</v>
      </c>
      <c r="F61" s="3" t="s">
        <v>39</v>
      </c>
      <c r="G61" s="1">
        <v>26615</v>
      </c>
      <c r="H61" s="3" t="s">
        <v>45</v>
      </c>
      <c r="I61" s="2">
        <v>80.85</v>
      </c>
      <c r="J61" s="29">
        <v>0.6341</v>
      </c>
      <c r="K61" s="3">
        <v>135</v>
      </c>
      <c r="L61" s="3">
        <v>140</v>
      </c>
      <c r="M61" s="43">
        <v>145</v>
      </c>
      <c r="N61" s="3"/>
      <c r="O61" s="3">
        <f>L61</f>
        <v>140</v>
      </c>
      <c r="P61" s="29">
        <f t="shared" si="2"/>
        <v>88.774</v>
      </c>
      <c r="Q61" s="3"/>
    </row>
    <row r="62" spans="1:17" ht="12.75">
      <c r="A62" s="3">
        <v>12</v>
      </c>
      <c r="B62" s="3">
        <v>1</v>
      </c>
      <c r="C62" s="3">
        <v>82.5</v>
      </c>
      <c r="D62" s="3" t="s">
        <v>398</v>
      </c>
      <c r="E62" s="3" t="s">
        <v>152</v>
      </c>
      <c r="F62" s="3" t="s">
        <v>39</v>
      </c>
      <c r="G62" s="1">
        <v>25427</v>
      </c>
      <c r="H62" s="3" t="s">
        <v>46</v>
      </c>
      <c r="I62" s="2">
        <v>82.2</v>
      </c>
      <c r="J62" s="29">
        <v>0.6507</v>
      </c>
      <c r="K62" s="3">
        <v>160</v>
      </c>
      <c r="L62" s="43">
        <v>170</v>
      </c>
      <c r="M62" s="43">
        <v>170</v>
      </c>
      <c r="N62" s="3"/>
      <c r="O62" s="3">
        <f>K62</f>
        <v>160</v>
      </c>
      <c r="P62" s="29">
        <f t="shared" si="2"/>
        <v>104.112</v>
      </c>
      <c r="Q62" s="3"/>
    </row>
    <row r="63" spans="1:17" ht="12.75">
      <c r="A63" s="3">
        <v>5</v>
      </c>
      <c r="B63" s="3">
        <v>2</v>
      </c>
      <c r="C63" s="3">
        <v>82.5</v>
      </c>
      <c r="D63" s="3" t="s">
        <v>24</v>
      </c>
      <c r="E63" s="3" t="s">
        <v>64</v>
      </c>
      <c r="F63" s="3" t="s">
        <v>39</v>
      </c>
      <c r="G63" s="1">
        <v>25119</v>
      </c>
      <c r="H63" s="3" t="s">
        <v>46</v>
      </c>
      <c r="I63" s="2">
        <v>81.6</v>
      </c>
      <c r="J63" s="29">
        <v>0.6672</v>
      </c>
      <c r="K63" s="3">
        <v>100</v>
      </c>
      <c r="L63" s="3">
        <v>110</v>
      </c>
      <c r="M63" s="3">
        <v>115</v>
      </c>
      <c r="N63" s="3"/>
      <c r="O63" s="3">
        <f>M63</f>
        <v>115</v>
      </c>
      <c r="P63" s="29">
        <f t="shared" si="2"/>
        <v>76.72800000000001</v>
      </c>
      <c r="Q63" s="3"/>
    </row>
    <row r="64" spans="1:17" ht="12.75">
      <c r="A64" s="3">
        <v>12</v>
      </c>
      <c r="B64" s="3">
        <v>1</v>
      </c>
      <c r="C64" s="3">
        <v>82.5</v>
      </c>
      <c r="D64" s="3" t="s">
        <v>396</v>
      </c>
      <c r="E64" s="3" t="s">
        <v>49</v>
      </c>
      <c r="F64" s="3" t="s">
        <v>39</v>
      </c>
      <c r="G64" s="1">
        <v>23008</v>
      </c>
      <c r="H64" s="3" t="s">
        <v>53</v>
      </c>
      <c r="I64" s="2">
        <v>82.4</v>
      </c>
      <c r="J64" s="29">
        <v>0.7679</v>
      </c>
      <c r="K64" s="3">
        <v>137.5</v>
      </c>
      <c r="L64" s="3">
        <v>142.5</v>
      </c>
      <c r="M64" s="43">
        <v>147.5</v>
      </c>
      <c r="N64" s="3"/>
      <c r="O64" s="3">
        <f>L64</f>
        <v>142.5</v>
      </c>
      <c r="P64" s="29">
        <f t="shared" si="2"/>
        <v>109.42575000000001</v>
      </c>
      <c r="Q64" s="3"/>
    </row>
    <row r="65" spans="1:17" ht="12.75">
      <c r="A65" s="3">
        <v>12</v>
      </c>
      <c r="B65" s="3">
        <v>1</v>
      </c>
      <c r="C65" s="3">
        <v>82.5</v>
      </c>
      <c r="D65" s="3" t="s">
        <v>391</v>
      </c>
      <c r="E65" s="3" t="s">
        <v>64</v>
      </c>
      <c r="F65" s="3" t="s">
        <v>39</v>
      </c>
      <c r="G65" s="1">
        <v>20852</v>
      </c>
      <c r="H65" s="3" t="s">
        <v>226</v>
      </c>
      <c r="I65" s="2">
        <v>79.6</v>
      </c>
      <c r="J65" s="29">
        <v>0.975</v>
      </c>
      <c r="K65" s="3">
        <v>90</v>
      </c>
      <c r="L65" s="43">
        <v>105</v>
      </c>
      <c r="M65" s="3">
        <v>105</v>
      </c>
      <c r="N65" s="3"/>
      <c r="O65" s="3">
        <f>M65</f>
        <v>105</v>
      </c>
      <c r="P65" s="29">
        <f t="shared" si="2"/>
        <v>102.375</v>
      </c>
      <c r="Q65" s="3"/>
    </row>
    <row r="66" spans="1:17" ht="12.75">
      <c r="A66" s="3">
        <v>12</v>
      </c>
      <c r="B66" s="3">
        <v>1</v>
      </c>
      <c r="C66" s="3">
        <v>82.5</v>
      </c>
      <c r="D66" s="3" t="s">
        <v>392</v>
      </c>
      <c r="E66" s="3" t="s">
        <v>133</v>
      </c>
      <c r="F66" s="3" t="s">
        <v>39</v>
      </c>
      <c r="G66" s="1">
        <v>15180</v>
      </c>
      <c r="H66" s="3" t="s">
        <v>387</v>
      </c>
      <c r="I66" s="2">
        <v>77.9</v>
      </c>
      <c r="J66" s="29">
        <v>1.3424</v>
      </c>
      <c r="K66" s="3">
        <v>100</v>
      </c>
      <c r="L66" s="43">
        <v>105</v>
      </c>
      <c r="M66" s="3">
        <v>107.5</v>
      </c>
      <c r="N66" s="43">
        <v>112</v>
      </c>
      <c r="O66" s="3">
        <f>M66</f>
        <v>107.5</v>
      </c>
      <c r="P66" s="29">
        <f t="shared" si="2"/>
        <v>144.308</v>
      </c>
      <c r="Q66" s="3" t="s">
        <v>451</v>
      </c>
    </row>
    <row r="67" spans="1:17" ht="12.75">
      <c r="A67" s="3">
        <v>5</v>
      </c>
      <c r="B67" s="3">
        <v>2</v>
      </c>
      <c r="C67" s="3">
        <v>82.5</v>
      </c>
      <c r="D67" s="3" t="s">
        <v>388</v>
      </c>
      <c r="E67" s="3" t="s">
        <v>49</v>
      </c>
      <c r="F67" s="3" t="s">
        <v>39</v>
      </c>
      <c r="G67" s="1">
        <v>15936</v>
      </c>
      <c r="H67" s="3" t="s">
        <v>387</v>
      </c>
      <c r="I67" s="2">
        <v>75.9</v>
      </c>
      <c r="J67" s="29">
        <v>1.3627</v>
      </c>
      <c r="K67" s="3">
        <v>70</v>
      </c>
      <c r="L67" s="3">
        <v>75</v>
      </c>
      <c r="M67" s="3">
        <v>80</v>
      </c>
      <c r="N67" s="3"/>
      <c r="O67" s="3">
        <f>M67</f>
        <v>80</v>
      </c>
      <c r="P67" s="29">
        <f t="shared" si="2"/>
        <v>109.016</v>
      </c>
      <c r="Q67" s="3"/>
    </row>
    <row r="68" spans="1:17" ht="12.75">
      <c r="A68" s="3">
        <v>4</v>
      </c>
      <c r="B68" s="3">
        <v>3</v>
      </c>
      <c r="C68" s="3">
        <v>82.5</v>
      </c>
      <c r="D68" s="3" t="s">
        <v>386</v>
      </c>
      <c r="E68" s="3" t="s">
        <v>67</v>
      </c>
      <c r="F68" s="3" t="s">
        <v>39</v>
      </c>
      <c r="G68" s="1">
        <v>16382</v>
      </c>
      <c r="H68" s="3" t="s">
        <v>387</v>
      </c>
      <c r="I68" s="2">
        <v>75.85</v>
      </c>
      <c r="J68" s="29">
        <v>1.3589</v>
      </c>
      <c r="K68" s="3">
        <v>70</v>
      </c>
      <c r="L68" s="43">
        <v>72.5</v>
      </c>
      <c r="M68" s="3">
        <v>75</v>
      </c>
      <c r="N68" s="3"/>
      <c r="O68" s="3">
        <f>M68</f>
        <v>75</v>
      </c>
      <c r="P68" s="29">
        <f t="shared" si="2"/>
        <v>101.9175</v>
      </c>
      <c r="Q68" s="3"/>
    </row>
    <row r="69" spans="1:17" ht="12.75">
      <c r="A69" s="3">
        <v>12</v>
      </c>
      <c r="B69" s="3">
        <v>1</v>
      </c>
      <c r="C69" s="3">
        <v>82.5</v>
      </c>
      <c r="D69" s="3" t="s">
        <v>389</v>
      </c>
      <c r="E69" s="3" t="s">
        <v>133</v>
      </c>
      <c r="F69" s="3" t="s">
        <v>39</v>
      </c>
      <c r="G69" s="1">
        <v>13009</v>
      </c>
      <c r="H69" s="3" t="s">
        <v>390</v>
      </c>
      <c r="I69" s="2">
        <v>77.1</v>
      </c>
      <c r="J69" s="29">
        <v>1.3576</v>
      </c>
      <c r="K69" s="3">
        <v>90</v>
      </c>
      <c r="L69" s="3">
        <v>95</v>
      </c>
      <c r="M69" s="3">
        <v>97.5</v>
      </c>
      <c r="N69" s="3"/>
      <c r="O69" s="3">
        <f>M69</f>
        <v>97.5</v>
      </c>
      <c r="P69" s="29">
        <f t="shared" si="2"/>
        <v>132.36599999999999</v>
      </c>
      <c r="Q69" s="3"/>
    </row>
    <row r="70" spans="1:17" ht="12.75">
      <c r="A70" s="3">
        <v>12</v>
      </c>
      <c r="B70" s="3">
        <v>1</v>
      </c>
      <c r="C70" s="3">
        <v>82.5</v>
      </c>
      <c r="D70" s="3" t="s">
        <v>409</v>
      </c>
      <c r="E70" s="3" t="s">
        <v>49</v>
      </c>
      <c r="F70" s="3" t="s">
        <v>39</v>
      </c>
      <c r="G70" s="1">
        <v>29817</v>
      </c>
      <c r="H70" s="3" t="s">
        <v>40</v>
      </c>
      <c r="I70" s="2">
        <v>81.25</v>
      </c>
      <c r="J70" s="29">
        <v>0.6257</v>
      </c>
      <c r="K70" s="3">
        <v>145</v>
      </c>
      <c r="L70" s="3">
        <v>150</v>
      </c>
      <c r="M70" s="43">
        <v>152.5</v>
      </c>
      <c r="N70" s="3"/>
      <c r="O70" s="3">
        <f>L70</f>
        <v>150</v>
      </c>
      <c r="P70" s="29">
        <f t="shared" si="2"/>
        <v>93.855</v>
      </c>
      <c r="Q70" s="3"/>
    </row>
    <row r="71" spans="1:17" ht="12.75">
      <c r="A71" s="3">
        <v>5</v>
      </c>
      <c r="B71" s="3">
        <v>2</v>
      </c>
      <c r="C71" s="3">
        <v>82.5</v>
      </c>
      <c r="D71" s="3" t="s">
        <v>407</v>
      </c>
      <c r="E71" s="3" t="s">
        <v>304</v>
      </c>
      <c r="F71" s="3" t="s">
        <v>39</v>
      </c>
      <c r="G71" s="1">
        <v>28167</v>
      </c>
      <c r="H71" s="3" t="s">
        <v>40</v>
      </c>
      <c r="I71" s="2">
        <v>80.25</v>
      </c>
      <c r="J71" s="29">
        <v>0.6312</v>
      </c>
      <c r="K71" s="43">
        <v>147.5</v>
      </c>
      <c r="L71" s="43">
        <v>147.5</v>
      </c>
      <c r="M71" s="3">
        <v>147.5</v>
      </c>
      <c r="N71" s="3"/>
      <c r="O71" s="3">
        <f>M71</f>
        <v>147.5</v>
      </c>
      <c r="P71" s="29">
        <f t="shared" si="2"/>
        <v>93.102</v>
      </c>
      <c r="Q71" s="3"/>
    </row>
    <row r="72" spans="1:17" ht="12.75">
      <c r="A72" s="3">
        <v>4</v>
      </c>
      <c r="B72" s="3">
        <v>3</v>
      </c>
      <c r="C72" s="3">
        <v>82.5</v>
      </c>
      <c r="D72" s="3" t="s">
        <v>406</v>
      </c>
      <c r="E72" s="3" t="s">
        <v>64</v>
      </c>
      <c r="F72" s="3" t="s">
        <v>39</v>
      </c>
      <c r="G72" s="1">
        <v>26615</v>
      </c>
      <c r="H72" s="3" t="s">
        <v>40</v>
      </c>
      <c r="I72" s="2">
        <v>80.85</v>
      </c>
      <c r="J72" s="29">
        <v>0.6284</v>
      </c>
      <c r="K72" s="3">
        <v>135</v>
      </c>
      <c r="L72" s="3">
        <v>140</v>
      </c>
      <c r="M72" s="43">
        <v>145</v>
      </c>
      <c r="N72" s="3"/>
      <c r="O72" s="3">
        <f>L72</f>
        <v>140</v>
      </c>
      <c r="P72" s="29">
        <f t="shared" si="2"/>
        <v>87.976</v>
      </c>
      <c r="Q72" s="3"/>
    </row>
    <row r="73" spans="1:17" ht="12.75">
      <c r="A73" s="3">
        <v>3</v>
      </c>
      <c r="B73" s="3">
        <v>4</v>
      </c>
      <c r="C73" s="3">
        <v>82.5</v>
      </c>
      <c r="D73" s="3" t="s">
        <v>402</v>
      </c>
      <c r="E73" s="3" t="s">
        <v>304</v>
      </c>
      <c r="F73" s="3" t="s">
        <v>39</v>
      </c>
      <c r="G73" s="1">
        <v>27882</v>
      </c>
      <c r="H73" s="3" t="s">
        <v>40</v>
      </c>
      <c r="I73" s="2">
        <v>81.3</v>
      </c>
      <c r="J73" s="29">
        <v>0.6257</v>
      </c>
      <c r="K73" s="43">
        <v>130</v>
      </c>
      <c r="L73" s="3">
        <v>130</v>
      </c>
      <c r="M73" s="3">
        <v>132.5</v>
      </c>
      <c r="N73" s="3"/>
      <c r="O73" s="3">
        <f>M73</f>
        <v>132.5</v>
      </c>
      <c r="P73" s="29">
        <f t="shared" si="2"/>
        <v>82.90525000000001</v>
      </c>
      <c r="Q73" s="3"/>
    </row>
    <row r="74" spans="1:17" ht="12.75">
      <c r="A74" s="3">
        <v>2</v>
      </c>
      <c r="B74" s="3">
        <v>5</v>
      </c>
      <c r="C74" s="3">
        <v>82.5</v>
      </c>
      <c r="D74" s="3" t="s">
        <v>403</v>
      </c>
      <c r="E74" s="3" t="s">
        <v>49</v>
      </c>
      <c r="F74" s="3" t="s">
        <v>39</v>
      </c>
      <c r="G74" s="1">
        <v>33111</v>
      </c>
      <c r="H74" s="3" t="s">
        <v>40</v>
      </c>
      <c r="I74" s="2">
        <v>80.1</v>
      </c>
      <c r="J74" s="29">
        <v>0.6324</v>
      </c>
      <c r="K74" s="3">
        <v>125</v>
      </c>
      <c r="L74" s="3">
        <v>130</v>
      </c>
      <c r="M74" s="43">
        <v>135</v>
      </c>
      <c r="N74" s="3"/>
      <c r="O74" s="3">
        <f>L74</f>
        <v>130</v>
      </c>
      <c r="P74" s="29">
        <f t="shared" si="2"/>
        <v>82.21199999999999</v>
      </c>
      <c r="Q74" s="3"/>
    </row>
    <row r="75" spans="1:17" ht="12.75">
      <c r="A75" s="3">
        <v>1</v>
      </c>
      <c r="B75" s="3">
        <v>6</v>
      </c>
      <c r="C75" s="3">
        <v>82.5</v>
      </c>
      <c r="D75" s="3" t="s">
        <v>408</v>
      </c>
      <c r="E75" s="3" t="s">
        <v>41</v>
      </c>
      <c r="F75" s="3" t="s">
        <v>39</v>
      </c>
      <c r="G75" s="1">
        <v>30117</v>
      </c>
      <c r="H75" s="3" t="s">
        <v>40</v>
      </c>
      <c r="I75" s="2">
        <v>80.85</v>
      </c>
      <c r="J75" s="29">
        <v>0.6284</v>
      </c>
      <c r="K75" s="3">
        <v>130</v>
      </c>
      <c r="L75" s="43">
        <v>147.5</v>
      </c>
      <c r="M75" s="43">
        <v>147.5</v>
      </c>
      <c r="N75" s="3"/>
      <c r="O75" s="3">
        <f>K75</f>
        <v>130</v>
      </c>
      <c r="P75" s="29">
        <f t="shared" si="2"/>
        <v>81.692</v>
      </c>
      <c r="Q75" s="3"/>
    </row>
    <row r="76" spans="1:17" ht="12.75">
      <c r="A76" s="3">
        <v>0</v>
      </c>
      <c r="B76" s="3">
        <v>7</v>
      </c>
      <c r="C76" s="3">
        <v>82.5</v>
      </c>
      <c r="D76" s="3" t="s">
        <v>404</v>
      </c>
      <c r="E76" s="3" t="s">
        <v>52</v>
      </c>
      <c r="F76" s="3" t="s">
        <v>39</v>
      </c>
      <c r="G76" s="1">
        <v>31575</v>
      </c>
      <c r="H76" s="3" t="s">
        <v>40</v>
      </c>
      <c r="I76" s="2">
        <v>81.5</v>
      </c>
      <c r="J76" s="29">
        <v>0.6246</v>
      </c>
      <c r="K76" s="3">
        <v>120</v>
      </c>
      <c r="L76" s="3">
        <v>130</v>
      </c>
      <c r="M76" s="43">
        <v>135</v>
      </c>
      <c r="N76" s="3"/>
      <c r="O76" s="3">
        <f>L76</f>
        <v>130</v>
      </c>
      <c r="P76" s="29">
        <f t="shared" si="2"/>
        <v>81.19800000000001</v>
      </c>
      <c r="Q76" s="3"/>
    </row>
    <row r="77" spans="1:17" ht="12.75">
      <c r="A77" s="3">
        <v>0</v>
      </c>
      <c r="B77" s="3">
        <v>8</v>
      </c>
      <c r="C77" s="3">
        <v>82.5</v>
      </c>
      <c r="D77" s="3" t="s">
        <v>400</v>
      </c>
      <c r="E77" s="3" t="s">
        <v>401</v>
      </c>
      <c r="F77" s="3" t="s">
        <v>39</v>
      </c>
      <c r="G77" s="1">
        <v>32451</v>
      </c>
      <c r="H77" s="3" t="s">
        <v>40</v>
      </c>
      <c r="I77" s="2">
        <v>81.75</v>
      </c>
      <c r="J77" s="29">
        <v>0.623</v>
      </c>
      <c r="K77" s="3">
        <v>120</v>
      </c>
      <c r="L77" s="3">
        <v>125</v>
      </c>
      <c r="M77" s="3">
        <v>130</v>
      </c>
      <c r="N77" s="3"/>
      <c r="O77" s="3">
        <f>M77</f>
        <v>130</v>
      </c>
      <c r="P77" s="29">
        <f t="shared" si="2"/>
        <v>80.99</v>
      </c>
      <c r="Q77" s="3"/>
    </row>
    <row r="78" spans="1:17" ht="12.75">
      <c r="A78" s="3">
        <v>0</v>
      </c>
      <c r="B78" s="3" t="s">
        <v>248</v>
      </c>
      <c r="C78" s="3">
        <v>82.5</v>
      </c>
      <c r="D78" s="3" t="s">
        <v>410</v>
      </c>
      <c r="E78" s="3" t="s">
        <v>52</v>
      </c>
      <c r="F78" s="3" t="s">
        <v>39</v>
      </c>
      <c r="G78" s="1">
        <v>33129</v>
      </c>
      <c r="H78" s="3" t="s">
        <v>40</v>
      </c>
      <c r="I78" s="2">
        <v>81.65</v>
      </c>
      <c r="J78" s="29">
        <v>0.6235</v>
      </c>
      <c r="K78" s="43">
        <v>155</v>
      </c>
      <c r="L78" s="43">
        <v>157.5</v>
      </c>
      <c r="M78" s="43">
        <v>157.5</v>
      </c>
      <c r="N78" s="3"/>
      <c r="O78" s="3">
        <v>0</v>
      </c>
      <c r="P78" s="29">
        <f t="shared" si="2"/>
        <v>0</v>
      </c>
      <c r="Q78" s="3"/>
    </row>
    <row r="79" spans="1:17" ht="12.75">
      <c r="A79" s="3">
        <v>0</v>
      </c>
      <c r="B79" s="3" t="s">
        <v>248</v>
      </c>
      <c r="C79" s="3">
        <v>82.5</v>
      </c>
      <c r="D79" s="3" t="s">
        <v>405</v>
      </c>
      <c r="E79" s="3" t="s">
        <v>160</v>
      </c>
      <c r="F79" s="3" t="s">
        <v>39</v>
      </c>
      <c r="G79" s="1">
        <v>29938</v>
      </c>
      <c r="H79" s="3" t="s">
        <v>40</v>
      </c>
      <c r="I79" s="2">
        <v>82.2</v>
      </c>
      <c r="J79" s="29">
        <v>0.6209</v>
      </c>
      <c r="K79" s="43">
        <v>140</v>
      </c>
      <c r="L79" s="43">
        <v>140</v>
      </c>
      <c r="M79" s="43">
        <v>140</v>
      </c>
      <c r="N79" s="3"/>
      <c r="O79" s="3">
        <v>0</v>
      </c>
      <c r="P79" s="29">
        <f t="shared" si="2"/>
        <v>0</v>
      </c>
      <c r="Q79" s="3"/>
    </row>
    <row r="80" spans="1:17" ht="12.75">
      <c r="A80" s="3">
        <v>12</v>
      </c>
      <c r="B80" s="3">
        <v>1</v>
      </c>
      <c r="C80" s="3">
        <v>82.5</v>
      </c>
      <c r="D80" s="3" t="s">
        <v>394</v>
      </c>
      <c r="E80" s="3" t="s">
        <v>52</v>
      </c>
      <c r="F80" s="3" t="s">
        <v>39</v>
      </c>
      <c r="G80" s="1">
        <v>35629</v>
      </c>
      <c r="H80" s="3" t="s">
        <v>47</v>
      </c>
      <c r="I80" s="2">
        <v>81.55</v>
      </c>
      <c r="J80" s="29">
        <v>0.674</v>
      </c>
      <c r="K80" s="43">
        <v>137.5</v>
      </c>
      <c r="L80" s="3">
        <v>137.5</v>
      </c>
      <c r="M80" s="43">
        <v>142.5</v>
      </c>
      <c r="N80" s="3"/>
      <c r="O80" s="3">
        <f>L80</f>
        <v>137.5</v>
      </c>
      <c r="P80" s="29">
        <f t="shared" si="2"/>
        <v>92.67500000000001</v>
      </c>
      <c r="Q80" s="3" t="s">
        <v>263</v>
      </c>
    </row>
    <row r="81" spans="1:17" ht="12.75">
      <c r="A81" s="3">
        <v>12</v>
      </c>
      <c r="B81" s="3">
        <v>1</v>
      </c>
      <c r="C81" s="3">
        <v>82.5</v>
      </c>
      <c r="D81" s="3" t="s">
        <v>393</v>
      </c>
      <c r="E81" s="3" t="s">
        <v>49</v>
      </c>
      <c r="F81" s="3" t="s">
        <v>39</v>
      </c>
      <c r="G81" s="1">
        <v>35323</v>
      </c>
      <c r="H81" s="3" t="s">
        <v>59</v>
      </c>
      <c r="I81" s="2">
        <v>81.2</v>
      </c>
      <c r="J81" s="29">
        <v>0.6638</v>
      </c>
      <c r="K81" s="3">
        <v>120</v>
      </c>
      <c r="L81" s="43">
        <v>125</v>
      </c>
      <c r="M81" s="43">
        <v>125</v>
      </c>
      <c r="N81" s="3"/>
      <c r="O81" s="3">
        <f>K81</f>
        <v>120</v>
      </c>
      <c r="P81" s="29">
        <f t="shared" si="2"/>
        <v>79.65599999999999</v>
      </c>
      <c r="Q81" s="3"/>
    </row>
    <row r="82" spans="1:17" ht="12.75">
      <c r="A82" s="3">
        <v>12</v>
      </c>
      <c r="B82" s="3">
        <v>1</v>
      </c>
      <c r="C82" s="3">
        <v>90</v>
      </c>
      <c r="D82" s="3" t="s">
        <v>313</v>
      </c>
      <c r="E82" s="3" t="s">
        <v>41</v>
      </c>
      <c r="F82" s="3" t="s">
        <v>39</v>
      </c>
      <c r="G82" s="1">
        <v>34652</v>
      </c>
      <c r="H82" s="3" t="s">
        <v>50</v>
      </c>
      <c r="I82" s="2">
        <v>89.5</v>
      </c>
      <c r="J82" s="29">
        <v>0.6049</v>
      </c>
      <c r="K82" s="3">
        <v>155</v>
      </c>
      <c r="L82" s="3">
        <v>162.5</v>
      </c>
      <c r="M82" s="43">
        <v>167.5</v>
      </c>
      <c r="N82" s="3"/>
      <c r="O82" s="3">
        <v>162.5</v>
      </c>
      <c r="P82" s="29">
        <f t="shared" si="2"/>
        <v>98.29625</v>
      </c>
      <c r="Q82" s="3"/>
    </row>
    <row r="83" spans="1:17" ht="12.75">
      <c r="A83" s="3">
        <v>5</v>
      </c>
      <c r="B83" s="3">
        <v>2</v>
      </c>
      <c r="C83" s="3">
        <v>90</v>
      </c>
      <c r="D83" s="3" t="s">
        <v>311</v>
      </c>
      <c r="E83" s="3" t="s">
        <v>49</v>
      </c>
      <c r="F83" s="3" t="s">
        <v>39</v>
      </c>
      <c r="G83" s="1">
        <v>33706</v>
      </c>
      <c r="H83" s="3" t="s">
        <v>50</v>
      </c>
      <c r="I83" s="2">
        <v>89.5</v>
      </c>
      <c r="J83" s="29">
        <v>0.5932</v>
      </c>
      <c r="K83" s="3">
        <v>135</v>
      </c>
      <c r="L83" s="3">
        <v>137.5</v>
      </c>
      <c r="M83" s="43">
        <v>140</v>
      </c>
      <c r="N83" s="3"/>
      <c r="O83" s="3">
        <v>137.5</v>
      </c>
      <c r="P83" s="29">
        <f t="shared" si="2"/>
        <v>81.565</v>
      </c>
      <c r="Q83" s="3"/>
    </row>
    <row r="84" spans="1:17" ht="12.75">
      <c r="A84" s="3">
        <v>4</v>
      </c>
      <c r="B84" s="3">
        <v>3</v>
      </c>
      <c r="C84" s="3">
        <v>90</v>
      </c>
      <c r="D84" s="3" t="s">
        <v>312</v>
      </c>
      <c r="E84" s="3" t="s">
        <v>49</v>
      </c>
      <c r="F84" s="3" t="s">
        <v>39</v>
      </c>
      <c r="G84" s="1">
        <v>33838</v>
      </c>
      <c r="H84" s="3" t="s">
        <v>50</v>
      </c>
      <c r="I84" s="2">
        <v>85.7</v>
      </c>
      <c r="J84" s="29">
        <v>0.6096</v>
      </c>
      <c r="K84" s="3">
        <v>92.5</v>
      </c>
      <c r="L84" s="43">
        <v>107.5</v>
      </c>
      <c r="M84" s="3">
        <v>107.5</v>
      </c>
      <c r="N84" s="3"/>
      <c r="O84" s="3">
        <v>107.5</v>
      </c>
      <c r="P84" s="29">
        <f t="shared" si="2"/>
        <v>65.532</v>
      </c>
      <c r="Q84" s="3"/>
    </row>
    <row r="85" spans="1:17" ht="12.75">
      <c r="A85" s="3">
        <v>12</v>
      </c>
      <c r="B85" s="3">
        <v>1</v>
      </c>
      <c r="C85" s="3">
        <v>90</v>
      </c>
      <c r="D85" s="3" t="s">
        <v>314</v>
      </c>
      <c r="E85" s="3" t="s">
        <v>49</v>
      </c>
      <c r="F85" s="3" t="s">
        <v>39</v>
      </c>
      <c r="G85" s="1">
        <v>27030</v>
      </c>
      <c r="H85" s="3" t="s">
        <v>45</v>
      </c>
      <c r="I85" s="2">
        <v>89</v>
      </c>
      <c r="J85" s="29">
        <v>0.5911</v>
      </c>
      <c r="K85" s="3">
        <v>155</v>
      </c>
      <c r="L85" s="3">
        <v>165</v>
      </c>
      <c r="M85" s="43">
        <v>177.5</v>
      </c>
      <c r="N85" s="3"/>
      <c r="O85" s="3">
        <v>165</v>
      </c>
      <c r="P85" s="29">
        <f t="shared" si="2"/>
        <v>97.5315</v>
      </c>
      <c r="Q85" s="3"/>
    </row>
    <row r="86" spans="1:17" ht="12.75">
      <c r="A86" s="3">
        <v>5</v>
      </c>
      <c r="B86" s="3">
        <v>2</v>
      </c>
      <c r="C86" s="3">
        <v>90</v>
      </c>
      <c r="D86" s="3" t="s">
        <v>315</v>
      </c>
      <c r="E86" s="3" t="s">
        <v>160</v>
      </c>
      <c r="F86" s="3" t="s">
        <v>39</v>
      </c>
      <c r="G86" s="1">
        <v>26971</v>
      </c>
      <c r="H86" s="3" t="s">
        <v>45</v>
      </c>
      <c r="I86" s="2">
        <v>87</v>
      </c>
      <c r="J86" s="29">
        <v>0.5996</v>
      </c>
      <c r="K86" s="3">
        <v>135</v>
      </c>
      <c r="L86" s="43">
        <v>140</v>
      </c>
      <c r="M86" s="43">
        <v>140</v>
      </c>
      <c r="N86" s="3"/>
      <c r="O86" s="3">
        <v>135</v>
      </c>
      <c r="P86" s="29">
        <f t="shared" si="2"/>
        <v>80.946</v>
      </c>
      <c r="Q86" s="3"/>
    </row>
    <row r="87" spans="1:17" ht="12.75">
      <c r="A87" s="3">
        <v>12</v>
      </c>
      <c r="B87" s="3">
        <v>1</v>
      </c>
      <c r="C87" s="3">
        <v>90</v>
      </c>
      <c r="D87" s="3" t="s">
        <v>317</v>
      </c>
      <c r="E87" s="3" t="s">
        <v>67</v>
      </c>
      <c r="F87" s="3" t="s">
        <v>39</v>
      </c>
      <c r="G87" s="1">
        <v>23222</v>
      </c>
      <c r="H87" s="3" t="s">
        <v>53</v>
      </c>
      <c r="I87" s="2">
        <v>89.4</v>
      </c>
      <c r="J87" s="29">
        <v>0.7076</v>
      </c>
      <c r="K87" s="3">
        <v>160</v>
      </c>
      <c r="L87" s="3">
        <v>165</v>
      </c>
      <c r="M87" s="43">
        <v>167.5</v>
      </c>
      <c r="N87" s="3"/>
      <c r="O87" s="3">
        <v>165</v>
      </c>
      <c r="P87" s="29">
        <f t="shared" si="2"/>
        <v>116.754</v>
      </c>
      <c r="Q87" s="3"/>
    </row>
    <row r="88" spans="1:17" ht="12.75">
      <c r="A88" s="3">
        <v>5</v>
      </c>
      <c r="B88" s="3">
        <v>2</v>
      </c>
      <c r="C88" s="3">
        <v>90</v>
      </c>
      <c r="D88" s="3" t="s">
        <v>316</v>
      </c>
      <c r="E88" s="3" t="s">
        <v>49</v>
      </c>
      <c r="F88" s="3" t="s">
        <v>39</v>
      </c>
      <c r="G88" s="1">
        <v>22140</v>
      </c>
      <c r="H88" s="3" t="s">
        <v>53</v>
      </c>
      <c r="I88" s="2">
        <v>88</v>
      </c>
      <c r="J88" s="29">
        <v>0.7894</v>
      </c>
      <c r="K88" s="3">
        <v>115</v>
      </c>
      <c r="L88" s="3">
        <v>120</v>
      </c>
      <c r="M88" s="43">
        <v>122.5</v>
      </c>
      <c r="N88" s="3"/>
      <c r="O88" s="3">
        <v>120</v>
      </c>
      <c r="P88" s="29">
        <f t="shared" si="2"/>
        <v>94.728</v>
      </c>
      <c r="Q88" s="3"/>
    </row>
    <row r="89" spans="1:17" ht="12.75">
      <c r="A89" s="3">
        <v>4</v>
      </c>
      <c r="B89" s="3">
        <v>3</v>
      </c>
      <c r="C89" s="3">
        <v>90</v>
      </c>
      <c r="D89" s="3" t="s">
        <v>318</v>
      </c>
      <c r="E89" s="3" t="s">
        <v>41</v>
      </c>
      <c r="F89" s="3" t="s">
        <v>39</v>
      </c>
      <c r="G89" s="1">
        <v>22942</v>
      </c>
      <c r="H89" s="3" t="s">
        <v>53</v>
      </c>
      <c r="I89" s="2">
        <v>87.3</v>
      </c>
      <c r="J89" s="29">
        <v>0.7391</v>
      </c>
      <c r="K89" s="3">
        <v>100</v>
      </c>
      <c r="L89" s="3">
        <v>110</v>
      </c>
      <c r="M89" s="43">
        <v>120</v>
      </c>
      <c r="N89" s="3"/>
      <c r="O89" s="3">
        <v>110</v>
      </c>
      <c r="P89" s="29">
        <f t="shared" si="2"/>
        <v>81.301</v>
      </c>
      <c r="Q89" s="3"/>
    </row>
    <row r="90" spans="1:17" ht="12.75">
      <c r="A90" s="3">
        <v>12</v>
      </c>
      <c r="B90" s="3">
        <v>1</v>
      </c>
      <c r="C90" s="3">
        <v>90</v>
      </c>
      <c r="D90" s="3" t="s">
        <v>332</v>
      </c>
      <c r="E90" s="3" t="s">
        <v>333</v>
      </c>
      <c r="F90" s="3" t="s">
        <v>39</v>
      </c>
      <c r="G90" s="1">
        <v>30300</v>
      </c>
      <c r="H90" s="3" t="s">
        <v>40</v>
      </c>
      <c r="I90" s="2">
        <v>89.15</v>
      </c>
      <c r="J90" s="29">
        <v>0.5885</v>
      </c>
      <c r="K90" s="3">
        <v>172.5</v>
      </c>
      <c r="L90" s="3">
        <v>175</v>
      </c>
      <c r="M90" s="3">
        <v>177.5</v>
      </c>
      <c r="N90" s="3"/>
      <c r="O90" s="3">
        <v>177.5</v>
      </c>
      <c r="P90" s="29">
        <f t="shared" si="2"/>
        <v>104.45875000000001</v>
      </c>
      <c r="Q90" s="3" t="s">
        <v>247</v>
      </c>
    </row>
    <row r="91" spans="1:17" ht="12.75">
      <c r="A91" s="3">
        <v>5</v>
      </c>
      <c r="B91" s="3">
        <v>2</v>
      </c>
      <c r="C91" s="3">
        <v>90</v>
      </c>
      <c r="D91" s="3" t="s">
        <v>326</v>
      </c>
      <c r="E91" s="3" t="s">
        <v>64</v>
      </c>
      <c r="F91" s="3" t="s">
        <v>39</v>
      </c>
      <c r="G91" s="1">
        <v>31030</v>
      </c>
      <c r="H91" s="3" t="s">
        <v>40</v>
      </c>
      <c r="I91" s="2">
        <v>86.2</v>
      </c>
      <c r="J91" s="29">
        <v>0.6013</v>
      </c>
      <c r="K91" s="3">
        <v>150</v>
      </c>
      <c r="L91" s="3">
        <v>160</v>
      </c>
      <c r="M91" s="3">
        <v>170</v>
      </c>
      <c r="N91" s="3"/>
      <c r="O91" s="3">
        <v>170</v>
      </c>
      <c r="P91" s="29">
        <f t="shared" si="2"/>
        <v>102.22099999999999</v>
      </c>
      <c r="Q91" s="3"/>
    </row>
    <row r="92" spans="1:17" ht="12.75">
      <c r="A92" s="3">
        <v>4</v>
      </c>
      <c r="B92" s="3">
        <v>3</v>
      </c>
      <c r="C92" s="3">
        <v>90</v>
      </c>
      <c r="D92" s="3" t="s">
        <v>329</v>
      </c>
      <c r="E92" s="3" t="s">
        <v>49</v>
      </c>
      <c r="F92" s="3" t="s">
        <v>39</v>
      </c>
      <c r="G92" s="1">
        <v>31531</v>
      </c>
      <c r="H92" s="3" t="s">
        <v>40</v>
      </c>
      <c r="I92" s="2">
        <v>89.8</v>
      </c>
      <c r="J92" s="29">
        <v>0.5861</v>
      </c>
      <c r="K92" s="43">
        <v>165</v>
      </c>
      <c r="L92" s="3">
        <v>170</v>
      </c>
      <c r="M92" s="43">
        <v>177.5</v>
      </c>
      <c r="N92" s="3"/>
      <c r="O92" s="3">
        <v>170</v>
      </c>
      <c r="P92" s="29">
        <f aca="true" t="shared" si="3" ref="P92:P123">O92*J92</f>
        <v>99.63699999999999</v>
      </c>
      <c r="Q92" s="3"/>
    </row>
    <row r="93" spans="1:17" ht="12.75">
      <c r="A93" s="3">
        <v>3</v>
      </c>
      <c r="B93" s="3">
        <v>4</v>
      </c>
      <c r="C93" s="3">
        <v>90</v>
      </c>
      <c r="D93" s="3" t="s">
        <v>331</v>
      </c>
      <c r="E93" s="3" t="s">
        <v>49</v>
      </c>
      <c r="F93" s="3" t="s">
        <v>39</v>
      </c>
      <c r="G93" s="1">
        <v>31171</v>
      </c>
      <c r="H93" s="3" t="s">
        <v>40</v>
      </c>
      <c r="I93" s="2">
        <v>87.7</v>
      </c>
      <c r="J93" s="29">
        <v>0.5947</v>
      </c>
      <c r="K93" s="3">
        <v>147.5</v>
      </c>
      <c r="L93" s="3">
        <v>155</v>
      </c>
      <c r="M93" s="3">
        <v>160</v>
      </c>
      <c r="N93" s="3"/>
      <c r="O93" s="3">
        <v>160</v>
      </c>
      <c r="P93" s="29">
        <f t="shared" si="3"/>
        <v>95.152</v>
      </c>
      <c r="Q93" s="3"/>
    </row>
    <row r="94" spans="1:17" ht="12.75">
      <c r="A94" s="3">
        <v>2</v>
      </c>
      <c r="B94" s="3">
        <v>5</v>
      </c>
      <c r="C94" s="3">
        <v>90</v>
      </c>
      <c r="D94" s="3" t="s">
        <v>323</v>
      </c>
      <c r="E94" s="3" t="s">
        <v>49</v>
      </c>
      <c r="F94" s="3" t="s">
        <v>39</v>
      </c>
      <c r="G94" s="1">
        <v>33125</v>
      </c>
      <c r="H94" s="3" t="s">
        <v>40</v>
      </c>
      <c r="I94" s="2">
        <v>86.65</v>
      </c>
      <c r="J94" s="29">
        <v>0.5991</v>
      </c>
      <c r="K94" s="3">
        <v>147.5</v>
      </c>
      <c r="L94" s="3">
        <v>152.5</v>
      </c>
      <c r="M94" s="3">
        <v>157.5</v>
      </c>
      <c r="N94" s="3"/>
      <c r="O94" s="3">
        <v>157.5</v>
      </c>
      <c r="P94" s="29">
        <f t="shared" si="3"/>
        <v>94.35825</v>
      </c>
      <c r="Q94" s="3"/>
    </row>
    <row r="95" spans="1:17" ht="12.75">
      <c r="A95" s="3">
        <v>1</v>
      </c>
      <c r="B95" s="3">
        <v>6</v>
      </c>
      <c r="C95" s="3">
        <v>90</v>
      </c>
      <c r="D95" s="3" t="s">
        <v>324</v>
      </c>
      <c r="E95" s="3" t="s">
        <v>325</v>
      </c>
      <c r="F95" s="3" t="s">
        <v>39</v>
      </c>
      <c r="G95" s="1">
        <v>32897</v>
      </c>
      <c r="H95" s="3" t="s">
        <v>40</v>
      </c>
      <c r="I95" s="2">
        <v>87.6</v>
      </c>
      <c r="J95" s="29">
        <v>0.5952</v>
      </c>
      <c r="K95" s="3">
        <v>150</v>
      </c>
      <c r="L95" s="3">
        <v>155</v>
      </c>
      <c r="M95" s="3">
        <v>0</v>
      </c>
      <c r="N95" s="3"/>
      <c r="O95" s="3">
        <v>155</v>
      </c>
      <c r="P95" s="29">
        <f t="shared" si="3"/>
        <v>92.25599999999999</v>
      </c>
      <c r="Q95" s="3"/>
    </row>
    <row r="96" spans="1:17" ht="12.75">
      <c r="A96" s="3">
        <v>0</v>
      </c>
      <c r="B96" s="3">
        <v>7</v>
      </c>
      <c r="C96" s="3">
        <v>90</v>
      </c>
      <c r="D96" s="3" t="s">
        <v>330</v>
      </c>
      <c r="E96" s="3" t="s">
        <v>119</v>
      </c>
      <c r="F96" s="3" t="s">
        <v>39</v>
      </c>
      <c r="G96" s="1">
        <v>30418</v>
      </c>
      <c r="H96" s="3" t="s">
        <v>40</v>
      </c>
      <c r="I96" s="2">
        <v>88.5</v>
      </c>
      <c r="J96" s="29">
        <v>0.5914</v>
      </c>
      <c r="K96" s="3">
        <v>150</v>
      </c>
      <c r="L96" s="3">
        <v>155</v>
      </c>
      <c r="M96" s="43">
        <v>157.5</v>
      </c>
      <c r="N96" s="3"/>
      <c r="O96" s="3">
        <v>155</v>
      </c>
      <c r="P96" s="29">
        <f t="shared" si="3"/>
        <v>91.667</v>
      </c>
      <c r="Q96" s="3"/>
    </row>
    <row r="97" spans="1:17" ht="12.75">
      <c r="A97" s="3">
        <v>0</v>
      </c>
      <c r="B97" s="3">
        <v>8</v>
      </c>
      <c r="C97" s="3">
        <v>90</v>
      </c>
      <c r="D97" s="3" t="s">
        <v>327</v>
      </c>
      <c r="E97" s="3" t="s">
        <v>328</v>
      </c>
      <c r="F97" s="3" t="s">
        <v>39</v>
      </c>
      <c r="G97" s="1">
        <v>31954</v>
      </c>
      <c r="H97" s="3" t="s">
        <v>40</v>
      </c>
      <c r="I97" s="2">
        <v>89.8</v>
      </c>
      <c r="J97" s="29">
        <v>0.5861</v>
      </c>
      <c r="K97" s="3">
        <v>145</v>
      </c>
      <c r="L97" s="3">
        <v>150</v>
      </c>
      <c r="M97" s="43">
        <v>155</v>
      </c>
      <c r="N97" s="3"/>
      <c r="O97" s="3">
        <v>150</v>
      </c>
      <c r="P97" s="29">
        <f t="shared" si="3"/>
        <v>87.91499999999999</v>
      </c>
      <c r="Q97" s="3"/>
    </row>
    <row r="98" spans="1:17" ht="12.75">
      <c r="A98" s="3">
        <v>0</v>
      </c>
      <c r="B98" s="3">
        <v>9</v>
      </c>
      <c r="C98" s="3">
        <v>90</v>
      </c>
      <c r="D98" s="3" t="s">
        <v>411</v>
      </c>
      <c r="E98" s="3" t="s">
        <v>41</v>
      </c>
      <c r="F98" s="3" t="s">
        <v>39</v>
      </c>
      <c r="G98" s="1">
        <v>30539</v>
      </c>
      <c r="H98" s="3" t="s">
        <v>40</v>
      </c>
      <c r="I98" s="2">
        <v>85.8</v>
      </c>
      <c r="J98" s="29">
        <v>0.6031</v>
      </c>
      <c r="K98" s="3">
        <v>145</v>
      </c>
      <c r="L98" s="43">
        <v>150</v>
      </c>
      <c r="M98" s="43">
        <v>150</v>
      </c>
      <c r="N98" s="3"/>
      <c r="O98" s="3">
        <v>145</v>
      </c>
      <c r="P98" s="29">
        <f t="shared" si="3"/>
        <v>87.4495</v>
      </c>
      <c r="Q98" s="3"/>
    </row>
    <row r="99" spans="1:17" ht="12.75">
      <c r="A99" s="3">
        <v>12</v>
      </c>
      <c r="B99" s="3">
        <v>1</v>
      </c>
      <c r="C99" s="3">
        <v>90</v>
      </c>
      <c r="D99" s="3" t="s">
        <v>319</v>
      </c>
      <c r="E99" s="3" t="s">
        <v>41</v>
      </c>
      <c r="F99" s="3" t="s">
        <v>39</v>
      </c>
      <c r="G99" s="1">
        <v>35525</v>
      </c>
      <c r="H99" s="3" t="s">
        <v>47</v>
      </c>
      <c r="I99" s="2">
        <v>87.35</v>
      </c>
      <c r="J99" s="29">
        <v>0.6442</v>
      </c>
      <c r="K99" s="43">
        <v>155</v>
      </c>
      <c r="L99" s="3">
        <v>160</v>
      </c>
      <c r="M99" s="3">
        <v>167.5</v>
      </c>
      <c r="N99" s="43">
        <v>171</v>
      </c>
      <c r="O99" s="3">
        <v>167.5</v>
      </c>
      <c r="P99" s="29">
        <f t="shared" si="3"/>
        <v>107.9035</v>
      </c>
      <c r="Q99" s="3" t="s">
        <v>452</v>
      </c>
    </row>
    <row r="100" spans="1:17" ht="12.75">
      <c r="A100" s="3">
        <v>12</v>
      </c>
      <c r="B100" s="3">
        <v>1</v>
      </c>
      <c r="C100" s="3">
        <v>90</v>
      </c>
      <c r="D100" s="3" t="s">
        <v>321</v>
      </c>
      <c r="E100" s="3" t="s">
        <v>322</v>
      </c>
      <c r="F100" s="3" t="s">
        <v>39</v>
      </c>
      <c r="G100" s="1">
        <v>35426</v>
      </c>
      <c r="H100" s="3" t="s">
        <v>59</v>
      </c>
      <c r="I100" s="2">
        <v>86.9</v>
      </c>
      <c r="J100" s="29">
        <v>0.6341</v>
      </c>
      <c r="K100" s="3">
        <v>135</v>
      </c>
      <c r="L100" s="3">
        <v>137.5</v>
      </c>
      <c r="M100" s="43">
        <v>140</v>
      </c>
      <c r="N100" s="3"/>
      <c r="O100" s="3">
        <v>137.5</v>
      </c>
      <c r="P100" s="29">
        <f t="shared" si="3"/>
        <v>87.18875</v>
      </c>
      <c r="Q100" s="3"/>
    </row>
    <row r="101" spans="1:17" ht="12.75">
      <c r="A101" s="3">
        <v>5</v>
      </c>
      <c r="B101" s="3">
        <v>2</v>
      </c>
      <c r="C101" s="3">
        <v>90</v>
      </c>
      <c r="D101" s="3" t="s">
        <v>320</v>
      </c>
      <c r="E101" s="3" t="s">
        <v>64</v>
      </c>
      <c r="F101" s="3" t="s">
        <v>39</v>
      </c>
      <c r="G101" s="1">
        <v>35003</v>
      </c>
      <c r="H101" s="3" t="s">
        <v>59</v>
      </c>
      <c r="I101" s="2">
        <v>87.5</v>
      </c>
      <c r="J101" s="29">
        <v>0.6194</v>
      </c>
      <c r="K101" s="3">
        <v>100</v>
      </c>
      <c r="L101" s="3">
        <v>105</v>
      </c>
      <c r="M101" s="3">
        <v>107.5</v>
      </c>
      <c r="N101" s="3"/>
      <c r="O101" s="3">
        <v>107.5</v>
      </c>
      <c r="P101" s="29">
        <f t="shared" si="3"/>
        <v>66.5855</v>
      </c>
      <c r="Q101" s="3"/>
    </row>
    <row r="102" spans="1:17" ht="12.75">
      <c r="A102" s="3">
        <v>12</v>
      </c>
      <c r="B102" s="3">
        <v>1</v>
      </c>
      <c r="C102" s="3">
        <v>100</v>
      </c>
      <c r="D102" s="3" t="s">
        <v>419</v>
      </c>
      <c r="E102" s="3" t="s">
        <v>49</v>
      </c>
      <c r="F102" s="3" t="s">
        <v>39</v>
      </c>
      <c r="G102" s="1">
        <v>34246</v>
      </c>
      <c r="H102" s="3" t="s">
        <v>50</v>
      </c>
      <c r="I102" s="2">
        <v>93.95</v>
      </c>
      <c r="J102" s="29">
        <v>0.5824</v>
      </c>
      <c r="K102" s="3">
        <v>150</v>
      </c>
      <c r="L102" s="3">
        <v>157.5</v>
      </c>
      <c r="M102" s="3">
        <v>162.5</v>
      </c>
      <c r="N102" s="3"/>
      <c r="O102" s="3">
        <f>M102</f>
        <v>162.5</v>
      </c>
      <c r="P102" s="29">
        <f t="shared" si="3"/>
        <v>94.64</v>
      </c>
      <c r="Q102" s="3"/>
    </row>
    <row r="103" spans="1:17" ht="12.75">
      <c r="A103" s="3">
        <v>5</v>
      </c>
      <c r="B103" s="3">
        <v>2</v>
      </c>
      <c r="C103" s="3">
        <v>100</v>
      </c>
      <c r="D103" s="3" t="s">
        <v>416</v>
      </c>
      <c r="E103" s="3" t="s">
        <v>160</v>
      </c>
      <c r="F103" s="3" t="s">
        <v>39</v>
      </c>
      <c r="G103" s="1">
        <v>34624</v>
      </c>
      <c r="H103" s="3" t="s">
        <v>50</v>
      </c>
      <c r="I103" s="2">
        <v>93.4</v>
      </c>
      <c r="J103" s="29">
        <v>0.5902</v>
      </c>
      <c r="K103" s="3">
        <v>135</v>
      </c>
      <c r="L103" s="3">
        <v>142.5</v>
      </c>
      <c r="M103" s="43">
        <v>147.5</v>
      </c>
      <c r="N103" s="3"/>
      <c r="O103" s="3">
        <f>L103</f>
        <v>142.5</v>
      </c>
      <c r="P103" s="29">
        <f t="shared" si="3"/>
        <v>84.1035</v>
      </c>
      <c r="Q103" s="3"/>
    </row>
    <row r="104" spans="1:17" ht="12.75">
      <c r="A104" s="3">
        <v>12</v>
      </c>
      <c r="B104" s="3">
        <v>1</v>
      </c>
      <c r="C104" s="3">
        <v>100</v>
      </c>
      <c r="D104" s="3" t="s">
        <v>417</v>
      </c>
      <c r="E104" s="3" t="s">
        <v>49</v>
      </c>
      <c r="F104" s="3" t="s">
        <v>39</v>
      </c>
      <c r="G104" s="1">
        <v>26183</v>
      </c>
      <c r="H104" s="3" t="s">
        <v>45</v>
      </c>
      <c r="I104" s="2">
        <v>99.9</v>
      </c>
      <c r="J104" s="29">
        <v>0.5643</v>
      </c>
      <c r="K104" s="43">
        <v>150</v>
      </c>
      <c r="L104" s="3">
        <v>150</v>
      </c>
      <c r="M104" s="43">
        <v>155</v>
      </c>
      <c r="N104" s="3"/>
      <c r="O104" s="3">
        <f>L104</f>
        <v>150</v>
      </c>
      <c r="P104" s="29">
        <f t="shared" si="3"/>
        <v>84.64500000000001</v>
      </c>
      <c r="Q104" s="3"/>
    </row>
    <row r="105" spans="1:17" ht="12.75">
      <c r="A105" s="3">
        <v>12</v>
      </c>
      <c r="B105" s="3">
        <v>1</v>
      </c>
      <c r="C105" s="3">
        <v>100</v>
      </c>
      <c r="D105" s="3" t="s">
        <v>421</v>
      </c>
      <c r="E105" s="3" t="s">
        <v>295</v>
      </c>
      <c r="F105" s="3" t="s">
        <v>39</v>
      </c>
      <c r="G105" s="1">
        <v>24335</v>
      </c>
      <c r="H105" s="3" t="s">
        <v>46</v>
      </c>
      <c r="I105" s="2">
        <v>97.6</v>
      </c>
      <c r="J105" s="29">
        <v>0.6257</v>
      </c>
      <c r="K105" s="3">
        <v>145</v>
      </c>
      <c r="L105" s="3">
        <v>162.5</v>
      </c>
      <c r="M105" s="43">
        <v>170</v>
      </c>
      <c r="N105" s="3"/>
      <c r="O105" s="3">
        <f>L105</f>
        <v>162.5</v>
      </c>
      <c r="P105" s="29">
        <f t="shared" si="3"/>
        <v>101.67625000000001</v>
      </c>
      <c r="Q105" s="3"/>
    </row>
    <row r="106" spans="1:17" ht="12.75">
      <c r="A106" s="3">
        <v>5</v>
      </c>
      <c r="B106" s="3">
        <v>2</v>
      </c>
      <c r="C106" s="3">
        <v>100</v>
      </c>
      <c r="D106" s="3" t="s">
        <v>415</v>
      </c>
      <c r="E106" s="3" t="s">
        <v>152</v>
      </c>
      <c r="F106" s="3" t="s">
        <v>39</v>
      </c>
      <c r="G106" s="1">
        <v>24202</v>
      </c>
      <c r="H106" s="3" t="s">
        <v>46</v>
      </c>
      <c r="I106" s="2">
        <v>99.5</v>
      </c>
      <c r="J106" s="29">
        <v>0.6203</v>
      </c>
      <c r="K106" s="3">
        <v>135</v>
      </c>
      <c r="L106" s="3">
        <v>142.5</v>
      </c>
      <c r="M106" s="3">
        <v>145</v>
      </c>
      <c r="N106" s="3"/>
      <c r="O106" s="3">
        <f>M106</f>
        <v>145</v>
      </c>
      <c r="P106" s="29">
        <f t="shared" si="3"/>
        <v>89.9435</v>
      </c>
      <c r="Q106" s="3"/>
    </row>
    <row r="107" spans="1:17" ht="12.75">
      <c r="A107" s="3">
        <v>12</v>
      </c>
      <c r="B107" s="3">
        <v>1</v>
      </c>
      <c r="C107" s="3">
        <v>100</v>
      </c>
      <c r="D107" s="3" t="s">
        <v>418</v>
      </c>
      <c r="E107" s="3" t="s">
        <v>152</v>
      </c>
      <c r="F107" s="3" t="s">
        <v>39</v>
      </c>
      <c r="G107" s="1">
        <v>23463</v>
      </c>
      <c r="H107" s="3" t="s">
        <v>53</v>
      </c>
      <c r="I107" s="2">
        <v>96.2</v>
      </c>
      <c r="J107" s="29">
        <v>0.6793</v>
      </c>
      <c r="K107" s="3">
        <v>150</v>
      </c>
      <c r="L107" s="3">
        <v>155</v>
      </c>
      <c r="M107" s="3">
        <v>160</v>
      </c>
      <c r="N107" s="3"/>
      <c r="O107" s="3">
        <f>M107</f>
        <v>160</v>
      </c>
      <c r="P107" s="29">
        <f t="shared" si="3"/>
        <v>108.688</v>
      </c>
      <c r="Q107" s="3"/>
    </row>
    <row r="108" spans="1:17" ht="12.75">
      <c r="A108" s="3">
        <v>5</v>
      </c>
      <c r="B108" s="3">
        <v>2</v>
      </c>
      <c r="C108" s="3">
        <v>100</v>
      </c>
      <c r="D108" s="3" t="s">
        <v>413</v>
      </c>
      <c r="E108" s="3" t="s">
        <v>64</v>
      </c>
      <c r="F108" s="3" t="s">
        <v>39</v>
      </c>
      <c r="G108" s="1">
        <v>22723</v>
      </c>
      <c r="H108" s="3" t="s">
        <v>53</v>
      </c>
      <c r="I108" s="2">
        <v>94.35</v>
      </c>
      <c r="J108" s="29">
        <v>0.7303</v>
      </c>
      <c r="K108" s="3">
        <v>110</v>
      </c>
      <c r="L108" s="43">
        <v>120</v>
      </c>
      <c r="M108" s="43">
        <v>125</v>
      </c>
      <c r="N108" s="3"/>
      <c r="O108" s="3">
        <f>K108</f>
        <v>110</v>
      </c>
      <c r="P108" s="29">
        <f t="shared" si="3"/>
        <v>80.333</v>
      </c>
      <c r="Q108" s="3"/>
    </row>
    <row r="109" spans="1:17" ht="12.75">
      <c r="A109" s="3">
        <v>12</v>
      </c>
      <c r="B109" s="3">
        <v>1</v>
      </c>
      <c r="C109" s="3">
        <v>100</v>
      </c>
      <c r="D109" s="3" t="s">
        <v>420</v>
      </c>
      <c r="E109" s="3" t="s">
        <v>325</v>
      </c>
      <c r="F109" s="3" t="s">
        <v>39</v>
      </c>
      <c r="G109" s="1">
        <v>21464</v>
      </c>
      <c r="H109" s="3" t="s">
        <v>226</v>
      </c>
      <c r="I109" s="2">
        <v>96.25</v>
      </c>
      <c r="J109" s="29">
        <v>0.8064</v>
      </c>
      <c r="K109" s="3">
        <v>155</v>
      </c>
      <c r="L109" s="43">
        <v>165</v>
      </c>
      <c r="M109" s="3">
        <v>165</v>
      </c>
      <c r="N109" s="3"/>
      <c r="O109" s="3">
        <f>M109</f>
        <v>165</v>
      </c>
      <c r="P109" s="29">
        <f t="shared" si="3"/>
        <v>133.056</v>
      </c>
      <c r="Q109" s="3"/>
    </row>
    <row r="110" spans="1:17" ht="12.75">
      <c r="A110" s="3">
        <v>12</v>
      </c>
      <c r="B110" s="3">
        <v>1</v>
      </c>
      <c r="C110" s="3">
        <v>100</v>
      </c>
      <c r="D110" s="3" t="s">
        <v>435</v>
      </c>
      <c r="E110" s="3" t="s">
        <v>64</v>
      </c>
      <c r="F110" s="3" t="s">
        <v>39</v>
      </c>
      <c r="G110" s="1">
        <v>28323</v>
      </c>
      <c r="H110" s="3" t="s">
        <v>40</v>
      </c>
      <c r="I110" s="2">
        <v>98.7</v>
      </c>
      <c r="J110" s="29">
        <v>0.5573</v>
      </c>
      <c r="K110" s="3">
        <v>182.5</v>
      </c>
      <c r="L110" s="3">
        <v>190</v>
      </c>
      <c r="M110" s="3">
        <v>197.5</v>
      </c>
      <c r="N110" s="3"/>
      <c r="O110" s="3">
        <f>M110</f>
        <v>197.5</v>
      </c>
      <c r="P110" s="29">
        <f t="shared" si="3"/>
        <v>110.06675</v>
      </c>
      <c r="Q110" s="3" t="s">
        <v>245</v>
      </c>
    </row>
    <row r="111" spans="1:17" ht="12.75">
      <c r="A111" s="3">
        <v>5</v>
      </c>
      <c r="B111" s="3">
        <v>2</v>
      </c>
      <c r="C111" s="3">
        <v>100</v>
      </c>
      <c r="D111" s="3" t="s">
        <v>434</v>
      </c>
      <c r="E111" s="3" t="s">
        <v>160</v>
      </c>
      <c r="F111" s="3" t="s">
        <v>39</v>
      </c>
      <c r="G111" s="1">
        <v>31640</v>
      </c>
      <c r="H111" s="3" t="s">
        <v>40</v>
      </c>
      <c r="I111" s="2">
        <v>99.45</v>
      </c>
      <c r="J111" s="29">
        <v>0.5553</v>
      </c>
      <c r="K111" s="3">
        <v>175</v>
      </c>
      <c r="L111" s="3">
        <v>177.5</v>
      </c>
      <c r="M111" s="3">
        <v>182.5</v>
      </c>
      <c r="N111" s="3"/>
      <c r="O111" s="3">
        <f>M111</f>
        <v>182.5</v>
      </c>
      <c r="P111" s="29">
        <f t="shared" si="3"/>
        <v>101.34225</v>
      </c>
      <c r="Q111" s="3"/>
    </row>
    <row r="112" spans="1:17" ht="12.75">
      <c r="A112" s="3">
        <v>4</v>
      </c>
      <c r="B112" s="3">
        <v>3</v>
      </c>
      <c r="C112" s="3">
        <v>100</v>
      </c>
      <c r="D112" s="3" t="s">
        <v>432</v>
      </c>
      <c r="E112" s="3" t="s">
        <v>333</v>
      </c>
      <c r="F112" s="3" t="s">
        <v>39</v>
      </c>
      <c r="G112" s="1">
        <v>30561</v>
      </c>
      <c r="H112" s="3" t="s">
        <v>40</v>
      </c>
      <c r="I112" s="2">
        <v>99.95</v>
      </c>
      <c r="J112" s="29">
        <v>0.554</v>
      </c>
      <c r="K112" s="3">
        <v>170</v>
      </c>
      <c r="L112" s="3">
        <v>175</v>
      </c>
      <c r="M112" s="3">
        <v>177.5</v>
      </c>
      <c r="N112" s="3"/>
      <c r="O112" s="3">
        <f>M112</f>
        <v>177.5</v>
      </c>
      <c r="P112" s="29">
        <f t="shared" si="3"/>
        <v>98.33500000000001</v>
      </c>
      <c r="Q112" s="3"/>
    </row>
    <row r="113" spans="1:17" ht="12.75">
      <c r="A113" s="3">
        <v>3</v>
      </c>
      <c r="B113" s="3">
        <v>4</v>
      </c>
      <c r="C113" s="3">
        <v>100</v>
      </c>
      <c r="D113" s="3" t="s">
        <v>433</v>
      </c>
      <c r="E113" s="3" t="s">
        <v>64</v>
      </c>
      <c r="F113" s="3" t="s">
        <v>39</v>
      </c>
      <c r="G113" s="1">
        <v>33205</v>
      </c>
      <c r="H113" s="3" t="s">
        <v>40</v>
      </c>
      <c r="I113" s="2">
        <v>97.55</v>
      </c>
      <c r="J113" s="29">
        <v>0.5602</v>
      </c>
      <c r="K113" s="3">
        <v>165</v>
      </c>
      <c r="L113" s="3">
        <v>175</v>
      </c>
      <c r="M113" s="43">
        <v>180</v>
      </c>
      <c r="N113" s="3"/>
      <c r="O113" s="3">
        <f>L113</f>
        <v>175</v>
      </c>
      <c r="P113" s="29">
        <f t="shared" si="3"/>
        <v>98.03500000000001</v>
      </c>
      <c r="Q113" s="3"/>
    </row>
    <row r="114" spans="1:17" ht="12.75">
      <c r="A114" s="3">
        <v>2</v>
      </c>
      <c r="B114" s="3">
        <v>5</v>
      </c>
      <c r="C114" s="3">
        <v>100</v>
      </c>
      <c r="D114" s="3" t="s">
        <v>429</v>
      </c>
      <c r="E114" s="3" t="s">
        <v>64</v>
      </c>
      <c r="F114" s="3" t="s">
        <v>39</v>
      </c>
      <c r="G114" s="1">
        <v>31456</v>
      </c>
      <c r="H114" s="3" t="s">
        <v>40</v>
      </c>
      <c r="I114" s="2">
        <v>96.45</v>
      </c>
      <c r="J114" s="29">
        <v>0.5633</v>
      </c>
      <c r="K114" s="3">
        <v>160</v>
      </c>
      <c r="L114" s="3">
        <v>165</v>
      </c>
      <c r="M114" s="43">
        <v>170</v>
      </c>
      <c r="N114" s="3"/>
      <c r="O114" s="3">
        <f>L114</f>
        <v>165</v>
      </c>
      <c r="P114" s="29">
        <f t="shared" si="3"/>
        <v>92.9445</v>
      </c>
      <c r="Q114" s="3"/>
    </row>
    <row r="115" spans="1:17" ht="12.75">
      <c r="A115" s="3">
        <v>1</v>
      </c>
      <c r="B115" s="3">
        <v>6</v>
      </c>
      <c r="C115" s="3">
        <v>100</v>
      </c>
      <c r="D115" s="3" t="s">
        <v>431</v>
      </c>
      <c r="E115" s="3" t="s">
        <v>49</v>
      </c>
      <c r="F115" s="3" t="s">
        <v>39</v>
      </c>
      <c r="G115" s="1">
        <v>30958</v>
      </c>
      <c r="H115" s="3" t="s">
        <v>40</v>
      </c>
      <c r="I115" s="2">
        <v>97.15</v>
      </c>
      <c r="J115" s="29">
        <v>0.5613</v>
      </c>
      <c r="K115" s="3">
        <v>165</v>
      </c>
      <c r="L115" s="43">
        <v>175</v>
      </c>
      <c r="M115" s="43">
        <v>175</v>
      </c>
      <c r="N115" s="3"/>
      <c r="O115" s="3">
        <f>K115</f>
        <v>165</v>
      </c>
      <c r="P115" s="29">
        <f t="shared" si="3"/>
        <v>92.6145</v>
      </c>
      <c r="Q115" s="3"/>
    </row>
    <row r="116" spans="1:17" ht="12.75">
      <c r="A116" s="3">
        <v>0</v>
      </c>
      <c r="B116" s="3">
        <v>7</v>
      </c>
      <c r="C116" s="3">
        <v>100</v>
      </c>
      <c r="D116" s="3" t="s">
        <v>430</v>
      </c>
      <c r="E116" s="3" t="s">
        <v>133</v>
      </c>
      <c r="F116" s="3" t="s">
        <v>39</v>
      </c>
      <c r="G116" s="1">
        <v>27891</v>
      </c>
      <c r="H116" s="3" t="s">
        <v>40</v>
      </c>
      <c r="I116" s="2">
        <v>98.65</v>
      </c>
      <c r="J116" s="29">
        <v>0.5573</v>
      </c>
      <c r="K116" s="3">
        <v>160</v>
      </c>
      <c r="L116" s="3">
        <v>165</v>
      </c>
      <c r="M116" s="43">
        <v>170</v>
      </c>
      <c r="N116" s="3"/>
      <c r="O116" s="3">
        <f>L116</f>
        <v>165</v>
      </c>
      <c r="P116" s="29">
        <f t="shared" si="3"/>
        <v>91.9545</v>
      </c>
      <c r="Q116" s="3"/>
    </row>
    <row r="117" spans="1:17" ht="12.75">
      <c r="A117" s="3">
        <v>0</v>
      </c>
      <c r="B117" s="3">
        <v>8</v>
      </c>
      <c r="C117" s="3">
        <v>100</v>
      </c>
      <c r="D117" s="3" t="s">
        <v>428</v>
      </c>
      <c r="E117" s="3" t="s">
        <v>49</v>
      </c>
      <c r="F117" s="3" t="s">
        <v>39</v>
      </c>
      <c r="G117" s="1">
        <v>27699</v>
      </c>
      <c r="H117" s="3" t="s">
        <v>40</v>
      </c>
      <c r="I117" s="2">
        <v>99.95</v>
      </c>
      <c r="J117" s="29">
        <v>0.554</v>
      </c>
      <c r="K117" s="3">
        <v>150</v>
      </c>
      <c r="L117" s="3">
        <v>160</v>
      </c>
      <c r="M117" s="3">
        <v>165</v>
      </c>
      <c r="N117" s="3"/>
      <c r="O117" s="3">
        <f>M117</f>
        <v>165</v>
      </c>
      <c r="P117" s="29">
        <f t="shared" si="3"/>
        <v>91.41000000000001</v>
      </c>
      <c r="Q117" s="3"/>
    </row>
    <row r="118" spans="1:17" ht="12.75">
      <c r="A118" s="3">
        <v>0</v>
      </c>
      <c r="B118" s="3">
        <v>9</v>
      </c>
      <c r="C118" s="3">
        <v>100</v>
      </c>
      <c r="D118" s="3" t="s">
        <v>426</v>
      </c>
      <c r="E118" s="3" t="s">
        <v>133</v>
      </c>
      <c r="F118" s="3" t="s">
        <v>39</v>
      </c>
      <c r="G118" s="3" t="s">
        <v>427</v>
      </c>
      <c r="H118" s="3" t="s">
        <v>40</v>
      </c>
      <c r="I118" s="2">
        <v>99.8</v>
      </c>
      <c r="J118" s="29">
        <v>0.5545</v>
      </c>
      <c r="K118" s="3">
        <v>160</v>
      </c>
      <c r="L118" s="43">
        <v>165</v>
      </c>
      <c r="M118" s="43">
        <v>165</v>
      </c>
      <c r="N118" s="3"/>
      <c r="O118" s="3">
        <f>K118</f>
        <v>160</v>
      </c>
      <c r="P118" s="29">
        <f t="shared" si="3"/>
        <v>88.72</v>
      </c>
      <c r="Q118" s="3"/>
    </row>
    <row r="119" spans="1:17" ht="12.75">
      <c r="A119" s="3">
        <v>0</v>
      </c>
      <c r="B119" s="3">
        <v>10</v>
      </c>
      <c r="C119" s="3">
        <v>100</v>
      </c>
      <c r="D119" s="3" t="s">
        <v>147</v>
      </c>
      <c r="E119" s="3" t="s">
        <v>49</v>
      </c>
      <c r="F119" s="3" t="s">
        <v>39</v>
      </c>
      <c r="G119" s="1">
        <v>32452</v>
      </c>
      <c r="H119" s="3" t="s">
        <v>40</v>
      </c>
      <c r="I119" s="2">
        <v>94</v>
      </c>
      <c r="J119" s="29">
        <v>0.571</v>
      </c>
      <c r="K119" s="3">
        <v>142.5</v>
      </c>
      <c r="L119" s="3">
        <v>145</v>
      </c>
      <c r="M119" s="3">
        <v>150</v>
      </c>
      <c r="N119" s="3"/>
      <c r="O119" s="3">
        <f>M119</f>
        <v>150</v>
      </c>
      <c r="P119" s="29">
        <f t="shared" si="3"/>
        <v>85.64999999999999</v>
      </c>
      <c r="Q119" s="3"/>
    </row>
    <row r="120" spans="1:17" ht="12.75">
      <c r="A120" s="3">
        <v>0</v>
      </c>
      <c r="B120" s="3">
        <v>11</v>
      </c>
      <c r="C120" s="3">
        <v>100</v>
      </c>
      <c r="D120" s="3" t="s">
        <v>425</v>
      </c>
      <c r="E120" s="3" t="s">
        <v>49</v>
      </c>
      <c r="F120" s="3" t="s">
        <v>39</v>
      </c>
      <c r="G120" s="1">
        <v>33056</v>
      </c>
      <c r="H120" s="3" t="s">
        <v>40</v>
      </c>
      <c r="I120" s="2">
        <v>99</v>
      </c>
      <c r="J120" s="29">
        <v>0.5565</v>
      </c>
      <c r="K120" s="3">
        <v>140</v>
      </c>
      <c r="L120" s="3">
        <v>150</v>
      </c>
      <c r="M120" s="43">
        <v>162.5</v>
      </c>
      <c r="N120" s="3"/>
      <c r="O120" s="3">
        <f>L120</f>
        <v>150</v>
      </c>
      <c r="P120" s="29">
        <f t="shared" si="3"/>
        <v>83.475</v>
      </c>
      <c r="Q120" s="3"/>
    </row>
    <row r="121" spans="1:17" ht="12.75">
      <c r="A121" s="3">
        <v>0</v>
      </c>
      <c r="B121" s="3">
        <v>12</v>
      </c>
      <c r="C121" s="3">
        <v>100</v>
      </c>
      <c r="D121" s="3" t="s">
        <v>423</v>
      </c>
      <c r="E121" s="3" t="s">
        <v>51</v>
      </c>
      <c r="F121" s="3" t="s">
        <v>39</v>
      </c>
      <c r="G121" s="1">
        <v>31371</v>
      </c>
      <c r="H121" s="3" t="s">
        <v>40</v>
      </c>
      <c r="I121" s="2">
        <v>97.55</v>
      </c>
      <c r="J121" s="29">
        <v>0.5602</v>
      </c>
      <c r="K121" s="3">
        <v>137.5</v>
      </c>
      <c r="L121" s="3">
        <v>142.5</v>
      </c>
      <c r="M121" s="43">
        <v>0</v>
      </c>
      <c r="N121" s="3"/>
      <c r="O121" s="3">
        <f>L121</f>
        <v>142.5</v>
      </c>
      <c r="P121" s="29">
        <f t="shared" si="3"/>
        <v>79.8285</v>
      </c>
      <c r="Q121" s="3"/>
    </row>
    <row r="122" spans="1:17" ht="12.75">
      <c r="A122" s="3">
        <v>0</v>
      </c>
      <c r="B122" s="3">
        <v>13</v>
      </c>
      <c r="C122" s="3">
        <v>100</v>
      </c>
      <c r="D122" s="3" t="s">
        <v>424</v>
      </c>
      <c r="E122" s="3" t="s">
        <v>49</v>
      </c>
      <c r="F122" s="3" t="s">
        <v>39</v>
      </c>
      <c r="G122" s="1">
        <v>32573</v>
      </c>
      <c r="H122" s="3" t="s">
        <v>40</v>
      </c>
      <c r="I122" s="2">
        <v>94.85</v>
      </c>
      <c r="J122" s="29">
        <v>0.5685</v>
      </c>
      <c r="K122" s="43">
        <v>135</v>
      </c>
      <c r="L122" s="3">
        <v>135</v>
      </c>
      <c r="M122" s="43">
        <v>142.5</v>
      </c>
      <c r="N122" s="3"/>
      <c r="O122" s="3">
        <f>L122</f>
        <v>135</v>
      </c>
      <c r="P122" s="29">
        <f t="shared" si="3"/>
        <v>76.7475</v>
      </c>
      <c r="Q122" s="3"/>
    </row>
    <row r="123" spans="1:17" ht="12.75">
      <c r="A123" s="3">
        <v>0</v>
      </c>
      <c r="B123" s="3" t="s">
        <v>248</v>
      </c>
      <c r="C123" s="3">
        <v>100</v>
      </c>
      <c r="D123" s="3" t="s">
        <v>422</v>
      </c>
      <c r="E123" s="3" t="s">
        <v>49</v>
      </c>
      <c r="F123" s="3" t="s">
        <v>39</v>
      </c>
      <c r="G123" s="1">
        <v>33056</v>
      </c>
      <c r="H123" s="3" t="s">
        <v>40</v>
      </c>
      <c r="I123" s="2">
        <v>96.4</v>
      </c>
      <c r="J123" s="29">
        <v>0.5636</v>
      </c>
      <c r="K123" s="43">
        <v>142.5</v>
      </c>
      <c r="L123" s="43">
        <v>0</v>
      </c>
      <c r="M123" s="43">
        <v>0</v>
      </c>
      <c r="N123" s="3"/>
      <c r="O123" s="3">
        <v>0</v>
      </c>
      <c r="P123" s="29">
        <f t="shared" si="3"/>
        <v>0</v>
      </c>
      <c r="Q123" s="3"/>
    </row>
    <row r="124" spans="1:17" ht="12.75">
      <c r="A124" s="3">
        <v>12</v>
      </c>
      <c r="B124" s="3">
        <v>1</v>
      </c>
      <c r="C124" s="3">
        <v>100</v>
      </c>
      <c r="D124" s="3" t="s">
        <v>412</v>
      </c>
      <c r="E124" s="3" t="s">
        <v>49</v>
      </c>
      <c r="F124" s="3" t="s">
        <v>39</v>
      </c>
      <c r="G124" s="1">
        <v>36446</v>
      </c>
      <c r="H124" s="3" t="s">
        <v>48</v>
      </c>
      <c r="I124" s="2">
        <v>98.3</v>
      </c>
      <c r="J124" s="29">
        <v>0.6588</v>
      </c>
      <c r="K124" s="3">
        <v>82.5</v>
      </c>
      <c r="L124" s="43">
        <v>87.5</v>
      </c>
      <c r="M124" s="3">
        <v>87.5</v>
      </c>
      <c r="N124" s="3"/>
      <c r="O124" s="3">
        <f>M124</f>
        <v>87.5</v>
      </c>
      <c r="P124" s="29">
        <f aca="true" t="shared" si="4" ref="P124:P149">O124*J124</f>
        <v>57.645</v>
      </c>
      <c r="Q124" s="3"/>
    </row>
    <row r="125" spans="1:17" ht="12.75">
      <c r="A125" s="3">
        <v>12</v>
      </c>
      <c r="B125" s="3">
        <v>1</v>
      </c>
      <c r="C125" s="3">
        <v>100</v>
      </c>
      <c r="D125" s="3" t="s">
        <v>414</v>
      </c>
      <c r="E125" s="3" t="s">
        <v>64</v>
      </c>
      <c r="F125" s="3" t="s">
        <v>39</v>
      </c>
      <c r="G125" s="1">
        <v>34973</v>
      </c>
      <c r="H125" s="3" t="s">
        <v>59</v>
      </c>
      <c r="I125" s="2">
        <v>95.9</v>
      </c>
      <c r="J125" s="29">
        <v>0.5877</v>
      </c>
      <c r="K125" s="3">
        <v>115</v>
      </c>
      <c r="L125" s="3">
        <v>125</v>
      </c>
      <c r="M125" s="43">
        <v>130</v>
      </c>
      <c r="N125" s="3"/>
      <c r="O125" s="3">
        <f>L125</f>
        <v>125</v>
      </c>
      <c r="P125" s="29">
        <f t="shared" si="4"/>
        <v>73.4625</v>
      </c>
      <c r="Q125" s="3"/>
    </row>
    <row r="126" spans="1:17" ht="12.75">
      <c r="A126" s="3">
        <v>12</v>
      </c>
      <c r="B126" s="3">
        <v>1</v>
      </c>
      <c r="C126" s="3">
        <v>110</v>
      </c>
      <c r="D126" s="3" t="s">
        <v>337</v>
      </c>
      <c r="E126" s="3" t="s">
        <v>152</v>
      </c>
      <c r="F126" s="3" t="s">
        <v>39</v>
      </c>
      <c r="G126" s="1">
        <v>34466</v>
      </c>
      <c r="H126" s="3" t="s">
        <v>50</v>
      </c>
      <c r="I126" s="2">
        <v>107</v>
      </c>
      <c r="J126" s="29">
        <v>0.5567</v>
      </c>
      <c r="K126" s="43">
        <v>157.5</v>
      </c>
      <c r="L126" s="3">
        <v>157.5</v>
      </c>
      <c r="M126" s="43">
        <v>167.5</v>
      </c>
      <c r="N126" s="3"/>
      <c r="O126" s="3">
        <v>157.5</v>
      </c>
      <c r="P126" s="29">
        <f t="shared" si="4"/>
        <v>87.68025</v>
      </c>
      <c r="Q126" s="3"/>
    </row>
    <row r="127" spans="1:17" ht="12.75">
      <c r="A127" s="3">
        <v>5</v>
      </c>
      <c r="B127" s="3">
        <v>2</v>
      </c>
      <c r="C127" s="3">
        <v>110</v>
      </c>
      <c r="D127" s="3" t="s">
        <v>334</v>
      </c>
      <c r="E127" s="3" t="s">
        <v>41</v>
      </c>
      <c r="F127" s="3" t="s">
        <v>39</v>
      </c>
      <c r="G127" s="1">
        <v>34403</v>
      </c>
      <c r="H127" s="3" t="s">
        <v>50</v>
      </c>
      <c r="I127" s="2">
        <v>103.3</v>
      </c>
      <c r="J127" s="29">
        <v>0.5578</v>
      </c>
      <c r="K127" s="3">
        <v>150</v>
      </c>
      <c r="L127" s="43">
        <v>157.5</v>
      </c>
      <c r="M127" s="43">
        <v>157.5</v>
      </c>
      <c r="N127" s="3"/>
      <c r="O127" s="3">
        <v>150</v>
      </c>
      <c r="P127" s="29">
        <f t="shared" si="4"/>
        <v>83.66999999999999</v>
      </c>
      <c r="Q127" s="3"/>
    </row>
    <row r="128" spans="1:17" ht="12.75">
      <c r="A128" s="3">
        <v>4</v>
      </c>
      <c r="B128" s="3">
        <v>3</v>
      </c>
      <c r="C128" s="3">
        <v>110</v>
      </c>
      <c r="D128" s="3" t="s">
        <v>336</v>
      </c>
      <c r="E128" s="3" t="s">
        <v>49</v>
      </c>
      <c r="F128" s="3" t="s">
        <v>39</v>
      </c>
      <c r="G128" s="1">
        <v>33522</v>
      </c>
      <c r="H128" s="3" t="s">
        <v>50</v>
      </c>
      <c r="I128" s="2">
        <v>103.3</v>
      </c>
      <c r="J128" s="29">
        <v>0.5469</v>
      </c>
      <c r="K128" s="3">
        <v>147.5</v>
      </c>
      <c r="L128" s="43">
        <v>157.5</v>
      </c>
      <c r="M128" s="43">
        <v>157.5</v>
      </c>
      <c r="N128" s="3"/>
      <c r="O128" s="3">
        <v>147.5</v>
      </c>
      <c r="P128" s="29">
        <f t="shared" si="4"/>
        <v>80.66775000000001</v>
      </c>
      <c r="Q128" s="3"/>
    </row>
    <row r="129" spans="1:17" ht="12.75">
      <c r="A129" s="3">
        <v>12</v>
      </c>
      <c r="B129" s="3">
        <v>1</v>
      </c>
      <c r="C129" s="3">
        <v>110</v>
      </c>
      <c r="D129" s="3" t="s">
        <v>338</v>
      </c>
      <c r="E129" s="3" t="s">
        <v>49</v>
      </c>
      <c r="F129" s="3" t="s">
        <v>39</v>
      </c>
      <c r="G129" s="1">
        <v>27249</v>
      </c>
      <c r="H129" s="3" t="s">
        <v>45</v>
      </c>
      <c r="I129" s="2">
        <v>104.8</v>
      </c>
      <c r="J129" s="29">
        <v>0.5441</v>
      </c>
      <c r="K129" s="3">
        <v>185</v>
      </c>
      <c r="L129" s="43">
        <v>200</v>
      </c>
      <c r="M129" s="43">
        <v>200</v>
      </c>
      <c r="N129" s="3"/>
      <c r="O129" s="3">
        <v>185</v>
      </c>
      <c r="P129" s="29">
        <f t="shared" si="4"/>
        <v>100.6585</v>
      </c>
      <c r="Q129" s="3"/>
    </row>
    <row r="130" spans="1:17" ht="12.75">
      <c r="A130" s="3">
        <v>5</v>
      </c>
      <c r="B130" s="3">
        <v>2</v>
      </c>
      <c r="C130" s="3">
        <v>110</v>
      </c>
      <c r="D130" s="3" t="s">
        <v>340</v>
      </c>
      <c r="E130" s="3" t="s">
        <v>49</v>
      </c>
      <c r="F130" s="3" t="s">
        <v>39</v>
      </c>
      <c r="G130" s="1">
        <v>27370</v>
      </c>
      <c r="H130" s="3" t="s">
        <v>45</v>
      </c>
      <c r="I130" s="2">
        <v>102.1</v>
      </c>
      <c r="J130" s="29">
        <v>0.5493</v>
      </c>
      <c r="K130" s="43">
        <v>125</v>
      </c>
      <c r="L130" s="43">
        <v>125</v>
      </c>
      <c r="M130" s="3">
        <v>125</v>
      </c>
      <c r="N130" s="3"/>
      <c r="O130" s="3">
        <v>125</v>
      </c>
      <c r="P130" s="29">
        <f t="shared" si="4"/>
        <v>68.6625</v>
      </c>
      <c r="Q130" s="3"/>
    </row>
    <row r="131" spans="1:17" ht="12.75">
      <c r="A131" s="3">
        <v>12</v>
      </c>
      <c r="B131" s="3">
        <v>1</v>
      </c>
      <c r="C131" s="3">
        <v>110</v>
      </c>
      <c r="D131" s="3" t="s">
        <v>339</v>
      </c>
      <c r="E131" s="3" t="s">
        <v>67</v>
      </c>
      <c r="F131" s="3" t="s">
        <v>39</v>
      </c>
      <c r="G131" s="1">
        <v>24744</v>
      </c>
      <c r="H131" s="3" t="s">
        <v>46</v>
      </c>
      <c r="I131" s="2">
        <v>102</v>
      </c>
      <c r="J131" s="29">
        <v>0.6001</v>
      </c>
      <c r="K131" s="43">
        <v>167.5</v>
      </c>
      <c r="L131" s="3">
        <v>170</v>
      </c>
      <c r="M131" s="3">
        <v>175</v>
      </c>
      <c r="N131" s="3"/>
      <c r="O131" s="3">
        <v>175</v>
      </c>
      <c r="P131" s="29">
        <f t="shared" si="4"/>
        <v>105.0175</v>
      </c>
      <c r="Q131" s="3"/>
    </row>
    <row r="132" spans="1:17" ht="12.75">
      <c r="A132" s="3">
        <v>12</v>
      </c>
      <c r="B132" s="3">
        <v>1</v>
      </c>
      <c r="C132" s="3">
        <v>110</v>
      </c>
      <c r="D132" s="3" t="s">
        <v>341</v>
      </c>
      <c r="E132" s="3" t="s">
        <v>333</v>
      </c>
      <c r="F132" s="3" t="s">
        <v>39</v>
      </c>
      <c r="G132" s="1">
        <v>23216</v>
      </c>
      <c r="H132" s="3" t="s">
        <v>53</v>
      </c>
      <c r="I132" s="2">
        <v>107.2</v>
      </c>
      <c r="J132" s="29">
        <v>0.6504</v>
      </c>
      <c r="K132" s="3">
        <v>185</v>
      </c>
      <c r="L132" s="43">
        <v>195</v>
      </c>
      <c r="M132" s="3">
        <v>197.5</v>
      </c>
      <c r="N132" s="3"/>
      <c r="O132" s="3">
        <v>197.5</v>
      </c>
      <c r="P132" s="29">
        <f t="shared" si="4"/>
        <v>128.454</v>
      </c>
      <c r="Q132" s="3"/>
    </row>
    <row r="133" spans="1:17" ht="12.75">
      <c r="A133" s="3">
        <v>12</v>
      </c>
      <c r="B133" s="3">
        <v>1</v>
      </c>
      <c r="C133" s="3">
        <v>110</v>
      </c>
      <c r="D133" s="3" t="s">
        <v>335</v>
      </c>
      <c r="E133" s="3" t="s">
        <v>133</v>
      </c>
      <c r="F133" s="3" t="s">
        <v>39</v>
      </c>
      <c r="G133" s="1">
        <v>17947</v>
      </c>
      <c r="H133" s="3" t="s">
        <v>299</v>
      </c>
      <c r="I133" s="2">
        <v>107.3</v>
      </c>
      <c r="J133" s="29">
        <v>1.064</v>
      </c>
      <c r="K133" s="43">
        <v>130</v>
      </c>
      <c r="L133" s="3">
        <v>130</v>
      </c>
      <c r="M133" s="43">
        <v>135</v>
      </c>
      <c r="N133" s="3"/>
      <c r="O133" s="3">
        <v>130</v>
      </c>
      <c r="P133" s="29">
        <f t="shared" si="4"/>
        <v>138.32</v>
      </c>
      <c r="Q133" s="3"/>
    </row>
    <row r="134" spans="1:17" ht="12.75">
      <c r="A134" s="3">
        <v>12</v>
      </c>
      <c r="B134" s="3">
        <v>1</v>
      </c>
      <c r="C134" s="3">
        <v>110</v>
      </c>
      <c r="D134" s="3" t="s">
        <v>341</v>
      </c>
      <c r="E134" s="3" t="s">
        <v>333</v>
      </c>
      <c r="F134" s="3" t="s">
        <v>39</v>
      </c>
      <c r="G134" s="1">
        <v>23216</v>
      </c>
      <c r="H134" s="3" t="s">
        <v>40</v>
      </c>
      <c r="I134" s="2">
        <v>107.2</v>
      </c>
      <c r="J134" s="29">
        <v>0.5402</v>
      </c>
      <c r="K134" s="3">
        <v>185</v>
      </c>
      <c r="L134" s="43">
        <v>195</v>
      </c>
      <c r="M134" s="3">
        <v>197.5</v>
      </c>
      <c r="N134" s="3"/>
      <c r="O134" s="3">
        <v>197.5</v>
      </c>
      <c r="P134" s="29">
        <f t="shared" si="4"/>
        <v>106.68950000000001</v>
      </c>
      <c r="Q134" s="3" t="s">
        <v>246</v>
      </c>
    </row>
    <row r="135" spans="1:17" ht="12.75">
      <c r="A135" s="3">
        <v>5</v>
      </c>
      <c r="B135" s="3">
        <v>2</v>
      </c>
      <c r="C135" s="3">
        <v>110</v>
      </c>
      <c r="D135" s="3" t="s">
        <v>342</v>
      </c>
      <c r="E135" s="3" t="s">
        <v>49</v>
      </c>
      <c r="F135" s="3" t="s">
        <v>39</v>
      </c>
      <c r="G135" s="1">
        <v>31830</v>
      </c>
      <c r="H135" s="3" t="s">
        <v>40</v>
      </c>
      <c r="I135" s="2">
        <v>105.9</v>
      </c>
      <c r="J135" s="29">
        <v>0.5422</v>
      </c>
      <c r="K135" s="3">
        <v>132.5</v>
      </c>
      <c r="L135" s="3">
        <v>147.5</v>
      </c>
      <c r="M135" s="43">
        <v>152.5</v>
      </c>
      <c r="N135" s="3"/>
      <c r="O135" s="3">
        <v>147.5</v>
      </c>
      <c r="P135" s="29">
        <f t="shared" si="4"/>
        <v>79.9745</v>
      </c>
      <c r="Q135" s="3"/>
    </row>
    <row r="136" spans="1:17" ht="12.75">
      <c r="A136" s="3">
        <v>4</v>
      </c>
      <c r="B136" s="3">
        <v>3</v>
      </c>
      <c r="C136" s="3">
        <v>110</v>
      </c>
      <c r="D136" s="3" t="s">
        <v>344</v>
      </c>
      <c r="E136" s="3" t="s">
        <v>49</v>
      </c>
      <c r="F136" s="3" t="s">
        <v>39</v>
      </c>
      <c r="G136" s="1">
        <v>28530</v>
      </c>
      <c r="H136" s="3" t="s">
        <v>40</v>
      </c>
      <c r="I136" s="2">
        <v>108.5</v>
      </c>
      <c r="J136" s="29">
        <v>0.5384</v>
      </c>
      <c r="K136" s="3">
        <v>142.5</v>
      </c>
      <c r="L136" s="3">
        <v>147.5</v>
      </c>
      <c r="M136" s="43">
        <v>152.5</v>
      </c>
      <c r="N136" s="3"/>
      <c r="O136" s="3">
        <v>147.5</v>
      </c>
      <c r="P136" s="29">
        <f t="shared" si="4"/>
        <v>79.414</v>
      </c>
      <c r="Q136" s="3"/>
    </row>
    <row r="137" spans="1:17" ht="12.75">
      <c r="A137" s="3">
        <v>3</v>
      </c>
      <c r="B137" s="3">
        <v>4</v>
      </c>
      <c r="C137" s="3">
        <v>110</v>
      </c>
      <c r="D137" s="3" t="s">
        <v>343</v>
      </c>
      <c r="E137" s="3" t="s">
        <v>49</v>
      </c>
      <c r="F137" s="3" t="s">
        <v>39</v>
      </c>
      <c r="G137" s="1">
        <v>28147</v>
      </c>
      <c r="H137" s="3" t="s">
        <v>40</v>
      </c>
      <c r="I137" s="2">
        <v>109.1</v>
      </c>
      <c r="J137" s="29">
        <v>0.5376</v>
      </c>
      <c r="K137" s="43">
        <v>140</v>
      </c>
      <c r="L137" s="3">
        <v>140</v>
      </c>
      <c r="M137" s="43">
        <v>147.5</v>
      </c>
      <c r="N137" s="3"/>
      <c r="O137" s="3">
        <v>140</v>
      </c>
      <c r="P137" s="29">
        <f t="shared" si="4"/>
        <v>75.264</v>
      </c>
      <c r="Q137" s="3"/>
    </row>
    <row r="138" spans="1:17" ht="12.75">
      <c r="A138" s="3">
        <v>12</v>
      </c>
      <c r="B138" s="3">
        <v>1</v>
      </c>
      <c r="C138" s="3">
        <v>125</v>
      </c>
      <c r="D138" s="3" t="s">
        <v>346</v>
      </c>
      <c r="E138" s="3" t="s">
        <v>41</v>
      </c>
      <c r="F138" s="3" t="s">
        <v>39</v>
      </c>
      <c r="G138" s="1">
        <v>26845</v>
      </c>
      <c r="H138" s="3" t="s">
        <v>45</v>
      </c>
      <c r="I138" s="2">
        <v>125</v>
      </c>
      <c r="J138" s="29">
        <v>0.5226</v>
      </c>
      <c r="K138" s="3">
        <v>190</v>
      </c>
      <c r="L138" s="43">
        <v>195</v>
      </c>
      <c r="M138" s="43">
        <v>195</v>
      </c>
      <c r="N138" s="3"/>
      <c r="O138" s="3">
        <v>190</v>
      </c>
      <c r="P138" s="29">
        <f t="shared" si="4"/>
        <v>99.294</v>
      </c>
      <c r="Q138" s="3"/>
    </row>
    <row r="139" spans="1:17" ht="12.75">
      <c r="A139" s="3">
        <v>5</v>
      </c>
      <c r="B139" s="3">
        <v>2</v>
      </c>
      <c r="C139" s="3">
        <v>125</v>
      </c>
      <c r="D139" s="3" t="s">
        <v>345</v>
      </c>
      <c r="E139" s="3" t="s">
        <v>51</v>
      </c>
      <c r="F139" s="3" t="s">
        <v>39</v>
      </c>
      <c r="G139" s="1">
        <v>26257</v>
      </c>
      <c r="H139" s="3" t="s">
        <v>45</v>
      </c>
      <c r="I139" s="2">
        <v>112.9</v>
      </c>
      <c r="J139" s="29">
        <v>0.5429</v>
      </c>
      <c r="K139" s="3">
        <v>155</v>
      </c>
      <c r="L139" s="3">
        <v>165</v>
      </c>
      <c r="M139" s="43">
        <v>175</v>
      </c>
      <c r="N139" s="3"/>
      <c r="O139" s="3">
        <v>165</v>
      </c>
      <c r="P139" s="29">
        <f t="shared" si="4"/>
        <v>89.5785</v>
      </c>
      <c r="Q139" s="3"/>
    </row>
    <row r="140" spans="1:17" ht="12.75">
      <c r="A140" s="3">
        <v>12</v>
      </c>
      <c r="B140" s="3">
        <v>1</v>
      </c>
      <c r="C140" s="3">
        <v>125</v>
      </c>
      <c r="D140" s="3" t="s">
        <v>348</v>
      </c>
      <c r="E140" s="3" t="s">
        <v>41</v>
      </c>
      <c r="F140" s="3" t="s">
        <v>39</v>
      </c>
      <c r="G140" s="1">
        <v>24602</v>
      </c>
      <c r="H140" s="3" t="s">
        <v>46</v>
      </c>
      <c r="I140" s="2">
        <v>112.6</v>
      </c>
      <c r="J140" s="29">
        <v>0.5827</v>
      </c>
      <c r="K140" s="3">
        <v>170</v>
      </c>
      <c r="L140" s="3">
        <v>180</v>
      </c>
      <c r="M140" s="3">
        <v>185</v>
      </c>
      <c r="N140" s="3"/>
      <c r="O140" s="3">
        <v>185</v>
      </c>
      <c r="P140" s="29">
        <f t="shared" si="4"/>
        <v>107.7995</v>
      </c>
      <c r="Q140" s="3"/>
    </row>
    <row r="141" spans="1:17" ht="12.75">
      <c r="A141" s="3">
        <v>12</v>
      </c>
      <c r="B141" s="3">
        <v>1</v>
      </c>
      <c r="C141" s="3">
        <v>125</v>
      </c>
      <c r="D141" s="3" t="s">
        <v>346</v>
      </c>
      <c r="E141" s="3" t="s">
        <v>41</v>
      </c>
      <c r="F141" s="3" t="s">
        <v>39</v>
      </c>
      <c r="G141" s="1">
        <v>26845</v>
      </c>
      <c r="H141" s="3" t="s">
        <v>40</v>
      </c>
      <c r="I141" s="2">
        <v>125</v>
      </c>
      <c r="J141" s="29">
        <v>0.521</v>
      </c>
      <c r="K141" s="3">
        <v>190</v>
      </c>
      <c r="L141" s="43">
        <v>195</v>
      </c>
      <c r="M141" s="43">
        <v>195</v>
      </c>
      <c r="N141" s="3"/>
      <c r="O141" s="3">
        <v>190</v>
      </c>
      <c r="P141" s="29">
        <f t="shared" si="4"/>
        <v>98.99000000000001</v>
      </c>
      <c r="Q141" s="3"/>
    </row>
    <row r="142" spans="1:17" ht="12.75">
      <c r="A142" s="3">
        <v>5</v>
      </c>
      <c r="B142" s="3">
        <v>2</v>
      </c>
      <c r="C142" s="3">
        <v>125</v>
      </c>
      <c r="D142" s="3" t="s">
        <v>347</v>
      </c>
      <c r="E142" s="3" t="s">
        <v>49</v>
      </c>
      <c r="F142" s="3" t="s">
        <v>39</v>
      </c>
      <c r="G142" s="1">
        <v>28313</v>
      </c>
      <c r="H142" s="3" t="s">
        <v>40</v>
      </c>
      <c r="I142" s="2">
        <v>120.9</v>
      </c>
      <c r="J142" s="29">
        <v>0.5261</v>
      </c>
      <c r="K142" s="3">
        <v>175</v>
      </c>
      <c r="L142" s="3">
        <v>185</v>
      </c>
      <c r="M142" s="43">
        <v>190</v>
      </c>
      <c r="N142" s="3"/>
      <c r="O142" s="3">
        <v>185</v>
      </c>
      <c r="P142" s="29">
        <f t="shared" si="4"/>
        <v>97.3285</v>
      </c>
      <c r="Q142" s="3"/>
    </row>
    <row r="143" spans="1:17" ht="12.75">
      <c r="A143" s="3">
        <v>12</v>
      </c>
      <c r="B143" s="3">
        <v>1</v>
      </c>
      <c r="C143" s="3">
        <v>140</v>
      </c>
      <c r="D143" s="3" t="s">
        <v>349</v>
      </c>
      <c r="E143" s="3" t="s">
        <v>49</v>
      </c>
      <c r="F143" s="3" t="s">
        <v>39</v>
      </c>
      <c r="G143" s="1">
        <v>26401</v>
      </c>
      <c r="H143" s="3" t="s">
        <v>45</v>
      </c>
      <c r="I143" s="2">
        <v>136.5</v>
      </c>
      <c r="J143" s="29">
        <v>0.5119</v>
      </c>
      <c r="K143" s="3">
        <v>190</v>
      </c>
      <c r="L143" s="3">
        <v>200</v>
      </c>
      <c r="M143" s="43">
        <v>205</v>
      </c>
      <c r="N143" s="3"/>
      <c r="O143" s="3">
        <v>200</v>
      </c>
      <c r="P143" s="29">
        <f t="shared" si="4"/>
        <v>102.38000000000001</v>
      </c>
      <c r="Q143" s="3"/>
    </row>
    <row r="144" spans="1:17" ht="12.75">
      <c r="A144" s="3">
        <v>12</v>
      </c>
      <c r="B144" s="3">
        <v>1</v>
      </c>
      <c r="C144" s="3">
        <v>140</v>
      </c>
      <c r="D144" s="3" t="s">
        <v>350</v>
      </c>
      <c r="E144" s="3" t="s">
        <v>207</v>
      </c>
      <c r="F144" s="3" t="s">
        <v>39</v>
      </c>
      <c r="G144" s="1">
        <v>18493</v>
      </c>
      <c r="H144" s="3" t="s">
        <v>38</v>
      </c>
      <c r="I144" s="2">
        <v>137</v>
      </c>
      <c r="J144" s="29">
        <v>0.9452</v>
      </c>
      <c r="K144" s="3">
        <v>150</v>
      </c>
      <c r="L144" s="3">
        <v>160</v>
      </c>
      <c r="M144" s="3">
        <v>162.5</v>
      </c>
      <c r="N144" s="43">
        <v>165</v>
      </c>
      <c r="O144" s="3">
        <v>162.5</v>
      </c>
      <c r="P144" s="29">
        <f t="shared" si="4"/>
        <v>153.595</v>
      </c>
      <c r="Q144" s="3" t="s">
        <v>450</v>
      </c>
    </row>
    <row r="145" spans="1:17" ht="12.75">
      <c r="A145" s="3">
        <v>12</v>
      </c>
      <c r="B145" s="3">
        <v>1</v>
      </c>
      <c r="C145" s="3">
        <v>140</v>
      </c>
      <c r="D145" s="3" t="s">
        <v>349</v>
      </c>
      <c r="E145" s="3" t="s">
        <v>49</v>
      </c>
      <c r="F145" s="3" t="s">
        <v>39</v>
      </c>
      <c r="G145" s="1">
        <v>26401</v>
      </c>
      <c r="H145" s="3" t="s">
        <v>40</v>
      </c>
      <c r="I145" s="2">
        <v>136.5</v>
      </c>
      <c r="J145" s="29">
        <v>0.5073</v>
      </c>
      <c r="K145" s="3">
        <v>190</v>
      </c>
      <c r="L145" s="3">
        <v>200</v>
      </c>
      <c r="M145" s="43">
        <v>205</v>
      </c>
      <c r="N145" s="3"/>
      <c r="O145" s="3">
        <v>200</v>
      </c>
      <c r="P145" s="29">
        <f t="shared" si="4"/>
        <v>101.46</v>
      </c>
      <c r="Q145" s="3"/>
    </row>
    <row r="146" spans="1:17" ht="12.75">
      <c r="A146" s="3">
        <v>5</v>
      </c>
      <c r="B146" s="3">
        <v>2</v>
      </c>
      <c r="C146" s="3">
        <v>140</v>
      </c>
      <c r="D146" s="3" t="s">
        <v>351</v>
      </c>
      <c r="E146" s="3" t="s">
        <v>160</v>
      </c>
      <c r="F146" s="3" t="s">
        <v>39</v>
      </c>
      <c r="G146" s="1">
        <v>35691</v>
      </c>
      <c r="H146" s="3" t="s">
        <v>40</v>
      </c>
      <c r="I146" s="2">
        <v>135.5</v>
      </c>
      <c r="J146" s="29">
        <v>0.5084</v>
      </c>
      <c r="K146" s="43">
        <v>130</v>
      </c>
      <c r="L146" s="3">
        <v>130</v>
      </c>
      <c r="M146" s="3">
        <v>135</v>
      </c>
      <c r="N146" s="3"/>
      <c r="O146" s="3">
        <v>135</v>
      </c>
      <c r="P146" s="29">
        <f t="shared" si="4"/>
        <v>68.634</v>
      </c>
      <c r="Q146" s="3"/>
    </row>
    <row r="147" spans="1:17" ht="12.75">
      <c r="A147" s="3">
        <v>12</v>
      </c>
      <c r="B147" s="3">
        <v>1</v>
      </c>
      <c r="C147" s="3">
        <v>140</v>
      </c>
      <c r="D147" s="3" t="s">
        <v>351</v>
      </c>
      <c r="E147" s="3" t="s">
        <v>160</v>
      </c>
      <c r="F147" s="3" t="s">
        <v>39</v>
      </c>
      <c r="G147" s="1">
        <v>35691</v>
      </c>
      <c r="H147" s="3" t="s">
        <v>47</v>
      </c>
      <c r="I147" s="2">
        <v>135.5</v>
      </c>
      <c r="J147" s="29">
        <v>0.5491</v>
      </c>
      <c r="K147" s="43">
        <v>130</v>
      </c>
      <c r="L147" s="3">
        <v>130</v>
      </c>
      <c r="M147" s="3">
        <v>135</v>
      </c>
      <c r="N147" s="3"/>
      <c r="O147" s="3">
        <v>135</v>
      </c>
      <c r="P147" s="29">
        <f t="shared" si="4"/>
        <v>74.1285</v>
      </c>
      <c r="Q147" s="3"/>
    </row>
    <row r="148" spans="1:17" ht="12.75">
      <c r="A148" s="3">
        <v>12</v>
      </c>
      <c r="B148" s="3">
        <v>1</v>
      </c>
      <c r="C148" s="3">
        <v>140</v>
      </c>
      <c r="D148" s="3" t="s">
        <v>352</v>
      </c>
      <c r="E148" s="3" t="s">
        <v>52</v>
      </c>
      <c r="F148" s="3" t="s">
        <v>39</v>
      </c>
      <c r="G148" s="1">
        <v>35412</v>
      </c>
      <c r="H148" s="3" t="s">
        <v>59</v>
      </c>
      <c r="I148" s="2">
        <v>126.5</v>
      </c>
      <c r="J148" s="29">
        <v>0.5504</v>
      </c>
      <c r="K148" s="43">
        <v>145</v>
      </c>
      <c r="L148" s="3">
        <v>145</v>
      </c>
      <c r="M148" s="3">
        <v>150</v>
      </c>
      <c r="N148" s="3"/>
      <c r="O148" s="3">
        <v>150</v>
      </c>
      <c r="P148" s="29">
        <f t="shared" si="4"/>
        <v>82.56</v>
      </c>
      <c r="Q148" s="3"/>
    </row>
    <row r="149" spans="1:17" ht="12.75">
      <c r="A149" s="3">
        <v>12</v>
      </c>
      <c r="B149" s="3">
        <v>1</v>
      </c>
      <c r="C149" s="3" t="s">
        <v>162</v>
      </c>
      <c r="D149" s="3" t="s">
        <v>353</v>
      </c>
      <c r="E149" s="3" t="s">
        <v>49</v>
      </c>
      <c r="F149" s="3" t="s">
        <v>39</v>
      </c>
      <c r="G149" s="1">
        <v>22010</v>
      </c>
      <c r="H149" s="3" t="s">
        <v>226</v>
      </c>
      <c r="I149" s="2">
        <v>144.6</v>
      </c>
      <c r="J149" s="29">
        <v>0.6878</v>
      </c>
      <c r="K149" s="3">
        <v>125</v>
      </c>
      <c r="L149" s="3">
        <v>130</v>
      </c>
      <c r="M149" s="43">
        <v>135</v>
      </c>
      <c r="N149" s="3"/>
      <c r="O149" s="3">
        <v>130</v>
      </c>
      <c r="P149" s="29">
        <f t="shared" si="4"/>
        <v>89.414</v>
      </c>
      <c r="Q149" s="3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PageLayoutView="0" workbookViewId="0" topLeftCell="A22">
      <selection activeCell="K37" sqref="K37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4:15" ht="20.25">
      <c r="D1" s="5" t="s">
        <v>354</v>
      </c>
      <c r="E1" s="5"/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 customHeight="1">
      <c r="A3" s="48" t="s">
        <v>18</v>
      </c>
      <c r="B3" s="50" t="s">
        <v>8</v>
      </c>
      <c r="C3" s="50" t="s">
        <v>2</v>
      </c>
      <c r="D3" s="50" t="s">
        <v>3</v>
      </c>
      <c r="E3" s="50" t="s">
        <v>10</v>
      </c>
      <c r="F3" s="50" t="s">
        <v>11</v>
      </c>
      <c r="G3" s="50" t="s">
        <v>7</v>
      </c>
      <c r="H3" s="50" t="s">
        <v>4</v>
      </c>
      <c r="I3" s="55" t="s">
        <v>1</v>
      </c>
      <c r="J3" s="57" t="s">
        <v>0</v>
      </c>
      <c r="K3" s="52" t="s">
        <v>5</v>
      </c>
      <c r="L3" s="52"/>
      <c r="M3" s="52"/>
      <c r="N3" s="52"/>
      <c r="O3" s="52"/>
      <c r="P3" s="52"/>
      <c r="Q3" s="53" t="s">
        <v>9</v>
      </c>
    </row>
    <row r="4" spans="1:17" s="11" customFormat="1" ht="11.25">
      <c r="A4" s="49"/>
      <c r="B4" s="51"/>
      <c r="C4" s="51"/>
      <c r="D4" s="51"/>
      <c r="E4" s="51"/>
      <c r="F4" s="51"/>
      <c r="G4" s="51"/>
      <c r="H4" s="51"/>
      <c r="I4" s="56"/>
      <c r="J4" s="58"/>
      <c r="K4" s="26">
        <v>1</v>
      </c>
      <c r="L4" s="26">
        <v>2</v>
      </c>
      <c r="M4" s="26">
        <v>3</v>
      </c>
      <c r="N4" s="26">
        <v>4</v>
      </c>
      <c r="O4" s="42" t="s">
        <v>6</v>
      </c>
      <c r="P4" s="27" t="s">
        <v>0</v>
      </c>
      <c r="Q4" s="54"/>
    </row>
    <row r="5" spans="1:17" ht="12.75">
      <c r="A5" s="3"/>
      <c r="B5" s="3"/>
      <c r="C5" s="3"/>
      <c r="D5" s="28" t="s">
        <v>243</v>
      </c>
      <c r="E5" s="3"/>
      <c r="F5" s="3"/>
      <c r="G5" s="1"/>
      <c r="H5" s="3"/>
      <c r="I5" s="2"/>
      <c r="J5" s="29"/>
      <c r="K5" s="3"/>
      <c r="L5" s="3"/>
      <c r="M5" s="3"/>
      <c r="N5" s="3"/>
      <c r="O5" s="3"/>
      <c r="P5" s="29"/>
      <c r="Q5" s="3"/>
    </row>
    <row r="6" spans="1:17" ht="12.75">
      <c r="A6" s="3">
        <v>12</v>
      </c>
      <c r="B6" s="3">
        <v>1</v>
      </c>
      <c r="C6" s="3">
        <v>60</v>
      </c>
      <c r="D6" s="3" t="s">
        <v>436</v>
      </c>
      <c r="E6" s="3" t="s">
        <v>304</v>
      </c>
      <c r="F6" s="3" t="s">
        <v>39</v>
      </c>
      <c r="G6" s="1">
        <v>27240</v>
      </c>
      <c r="H6" s="3" t="s">
        <v>45</v>
      </c>
      <c r="I6" s="2">
        <v>59.1</v>
      </c>
      <c r="J6" s="29">
        <v>0.8738</v>
      </c>
      <c r="K6" s="3">
        <v>30</v>
      </c>
      <c r="L6" s="3">
        <v>37.5</v>
      </c>
      <c r="M6" s="3">
        <v>40</v>
      </c>
      <c r="N6" s="3"/>
      <c r="O6" s="3">
        <f>M6</f>
        <v>40</v>
      </c>
      <c r="P6" s="29">
        <f>O6*J6</f>
        <v>34.952</v>
      </c>
      <c r="Q6" s="3"/>
    </row>
    <row r="7" spans="1:17" ht="12.75">
      <c r="A7" s="3">
        <v>12</v>
      </c>
      <c r="B7" s="3">
        <v>1</v>
      </c>
      <c r="C7" s="3">
        <v>75</v>
      </c>
      <c r="D7" s="3" t="s">
        <v>441</v>
      </c>
      <c r="E7" s="3" t="s">
        <v>52</v>
      </c>
      <c r="F7" s="3" t="s">
        <v>39</v>
      </c>
      <c r="G7" s="1">
        <v>27463</v>
      </c>
      <c r="H7" s="3" t="s">
        <v>45</v>
      </c>
      <c r="I7" s="2">
        <v>71.8</v>
      </c>
      <c r="J7" s="29">
        <v>0.7453</v>
      </c>
      <c r="K7" s="3">
        <v>85</v>
      </c>
      <c r="L7" s="43">
        <v>95</v>
      </c>
      <c r="M7" s="43">
        <v>95</v>
      </c>
      <c r="N7" s="3"/>
      <c r="O7" s="3">
        <f>K7</f>
        <v>85</v>
      </c>
      <c r="P7" s="29">
        <f>O7*J7</f>
        <v>63.3505</v>
      </c>
      <c r="Q7" s="3"/>
    </row>
    <row r="8" spans="1:17" ht="12.75">
      <c r="A8" s="3">
        <v>12</v>
      </c>
      <c r="B8" s="3">
        <v>1</v>
      </c>
      <c r="C8" s="3">
        <v>75</v>
      </c>
      <c r="D8" s="3" t="s">
        <v>442</v>
      </c>
      <c r="E8" s="3" t="s">
        <v>49</v>
      </c>
      <c r="F8" s="3" t="s">
        <v>39</v>
      </c>
      <c r="G8" s="1">
        <v>31912</v>
      </c>
      <c r="H8" s="3" t="s">
        <v>40</v>
      </c>
      <c r="I8" s="2">
        <v>73.6</v>
      </c>
      <c r="J8" s="29">
        <v>0.7322</v>
      </c>
      <c r="K8" s="3">
        <v>90</v>
      </c>
      <c r="L8" s="3">
        <v>95</v>
      </c>
      <c r="M8" s="3">
        <v>100</v>
      </c>
      <c r="N8" s="3"/>
      <c r="O8" s="3">
        <f>M8</f>
        <v>100</v>
      </c>
      <c r="P8" s="29">
        <f>O8*J8</f>
        <v>73.22</v>
      </c>
      <c r="Q8" s="3"/>
    </row>
    <row r="9" spans="1:17" ht="12.75">
      <c r="A9" s="3">
        <v>12</v>
      </c>
      <c r="B9" s="3">
        <v>1</v>
      </c>
      <c r="C9" s="3">
        <v>75</v>
      </c>
      <c r="D9" s="3" t="s">
        <v>437</v>
      </c>
      <c r="E9" s="3" t="s">
        <v>304</v>
      </c>
      <c r="F9" s="3" t="s">
        <v>39</v>
      </c>
      <c r="G9" s="1">
        <v>36167</v>
      </c>
      <c r="H9" s="3" t="s">
        <v>47</v>
      </c>
      <c r="I9" s="2">
        <v>71.9</v>
      </c>
      <c r="J9" s="29">
        <v>0.8397</v>
      </c>
      <c r="K9" s="3">
        <v>45</v>
      </c>
      <c r="L9" s="3">
        <v>55</v>
      </c>
      <c r="M9" s="3">
        <v>57.5</v>
      </c>
      <c r="N9" s="3"/>
      <c r="O9" s="3">
        <f>M9</f>
        <v>57.5</v>
      </c>
      <c r="P9" s="29">
        <f>O9*J9</f>
        <v>48.28275</v>
      </c>
      <c r="Q9" s="3"/>
    </row>
    <row r="10" spans="1:17" ht="12.75">
      <c r="A10" s="3"/>
      <c r="B10" s="3"/>
      <c r="C10" s="3"/>
      <c r="D10" s="28" t="s">
        <v>244</v>
      </c>
      <c r="E10" s="3"/>
      <c r="F10" s="3"/>
      <c r="G10" s="1"/>
      <c r="H10" s="3"/>
      <c r="I10" s="2"/>
      <c r="J10" s="29"/>
      <c r="K10" s="3"/>
      <c r="L10" s="3"/>
      <c r="M10" s="3"/>
      <c r="N10" s="3"/>
      <c r="O10" s="3"/>
      <c r="P10" s="29"/>
      <c r="Q10" s="3"/>
    </row>
    <row r="11" spans="1:17" ht="12.75">
      <c r="A11" s="3">
        <v>12</v>
      </c>
      <c r="B11" s="3">
        <v>1</v>
      </c>
      <c r="C11" s="3">
        <v>67.5</v>
      </c>
      <c r="D11" s="3" t="s">
        <v>440</v>
      </c>
      <c r="E11" s="3" t="s">
        <v>49</v>
      </c>
      <c r="F11" s="3" t="s">
        <v>39</v>
      </c>
      <c r="G11" s="1">
        <v>14057</v>
      </c>
      <c r="H11" s="3" t="s">
        <v>390</v>
      </c>
      <c r="I11" s="2">
        <v>63.8</v>
      </c>
      <c r="J11" s="29">
        <v>1.5936</v>
      </c>
      <c r="K11" s="3">
        <v>80</v>
      </c>
      <c r="L11" s="3">
        <v>80</v>
      </c>
      <c r="M11" s="3">
        <v>82.5</v>
      </c>
      <c r="N11" s="3"/>
      <c r="O11" s="3">
        <f>M11</f>
        <v>82.5</v>
      </c>
      <c r="P11" s="29">
        <f aca="true" t="shared" si="0" ref="P11:P52">O11*J11</f>
        <v>131.47199999999998</v>
      </c>
      <c r="Q11" s="3"/>
    </row>
    <row r="12" spans="1:17" ht="12.75">
      <c r="A12" s="3">
        <v>12</v>
      </c>
      <c r="B12" s="3">
        <v>1</v>
      </c>
      <c r="C12" s="3">
        <v>67.5</v>
      </c>
      <c r="D12" s="3" t="s">
        <v>445</v>
      </c>
      <c r="E12" s="3" t="s">
        <v>64</v>
      </c>
      <c r="F12" s="3" t="s">
        <v>39</v>
      </c>
      <c r="G12" s="1">
        <v>29860</v>
      </c>
      <c r="H12" s="3" t="s">
        <v>40</v>
      </c>
      <c r="I12" s="2">
        <v>66.15</v>
      </c>
      <c r="J12" s="29">
        <v>0.7387</v>
      </c>
      <c r="K12" s="3">
        <v>145</v>
      </c>
      <c r="L12" s="43">
        <v>152.5</v>
      </c>
      <c r="M12" s="43">
        <v>152.5</v>
      </c>
      <c r="N12" s="3"/>
      <c r="O12" s="3">
        <f>K12</f>
        <v>145</v>
      </c>
      <c r="P12" s="29">
        <f t="shared" si="0"/>
        <v>107.1115</v>
      </c>
      <c r="Q12" s="3"/>
    </row>
    <row r="13" spans="1:17" ht="12.75">
      <c r="A13" s="3">
        <v>5</v>
      </c>
      <c r="B13" s="3">
        <v>2</v>
      </c>
      <c r="C13" s="3">
        <v>67.5</v>
      </c>
      <c r="D13" s="3" t="s">
        <v>443</v>
      </c>
      <c r="E13" s="3" t="s">
        <v>304</v>
      </c>
      <c r="F13" s="3" t="s">
        <v>39</v>
      </c>
      <c r="G13" s="1">
        <v>32856</v>
      </c>
      <c r="H13" s="3" t="s">
        <v>40</v>
      </c>
      <c r="I13" s="2">
        <v>61.5</v>
      </c>
      <c r="J13" s="29">
        <v>0.7927</v>
      </c>
      <c r="K13" s="3">
        <v>115</v>
      </c>
      <c r="L13" s="3">
        <v>120</v>
      </c>
      <c r="M13" s="43">
        <v>125</v>
      </c>
      <c r="N13" s="3"/>
      <c r="O13" s="3">
        <f>L13</f>
        <v>120</v>
      </c>
      <c r="P13" s="29">
        <f t="shared" si="0"/>
        <v>95.124</v>
      </c>
      <c r="Q13" s="3"/>
    </row>
    <row r="14" spans="1:17" ht="12.75">
      <c r="A14" s="3">
        <v>12</v>
      </c>
      <c r="B14" s="3">
        <v>1</v>
      </c>
      <c r="C14" s="3">
        <v>67.5</v>
      </c>
      <c r="D14" s="3" t="s">
        <v>438</v>
      </c>
      <c r="E14" s="3" t="s">
        <v>119</v>
      </c>
      <c r="F14" s="3" t="s">
        <v>39</v>
      </c>
      <c r="G14" s="1">
        <v>36920</v>
      </c>
      <c r="H14" s="3" t="s">
        <v>48</v>
      </c>
      <c r="I14" s="2">
        <v>60.95</v>
      </c>
      <c r="J14" s="29">
        <v>0.9831</v>
      </c>
      <c r="K14" s="3">
        <v>50</v>
      </c>
      <c r="L14" s="3">
        <v>55</v>
      </c>
      <c r="M14" s="43">
        <v>57.5</v>
      </c>
      <c r="N14" s="3"/>
      <c r="O14" s="3">
        <f>L14</f>
        <v>55</v>
      </c>
      <c r="P14" s="29">
        <f t="shared" si="0"/>
        <v>54.070499999999996</v>
      </c>
      <c r="Q14" s="3"/>
    </row>
    <row r="15" spans="1:17" ht="12.75">
      <c r="A15" s="3">
        <v>12</v>
      </c>
      <c r="B15" s="3">
        <v>1</v>
      </c>
      <c r="C15" s="3">
        <v>75</v>
      </c>
      <c r="D15" s="3" t="s">
        <v>444</v>
      </c>
      <c r="E15" s="3" t="s">
        <v>41</v>
      </c>
      <c r="F15" s="3" t="s">
        <v>39</v>
      </c>
      <c r="G15" s="1">
        <v>23078</v>
      </c>
      <c r="H15" s="3" t="s">
        <v>53</v>
      </c>
      <c r="I15" s="2">
        <v>71.9</v>
      </c>
      <c r="J15" s="29">
        <v>0.8517</v>
      </c>
      <c r="K15" s="43">
        <v>125</v>
      </c>
      <c r="L15" s="3">
        <v>125</v>
      </c>
      <c r="M15" s="43">
        <v>130</v>
      </c>
      <c r="N15" s="3"/>
      <c r="O15" s="3">
        <f>L15</f>
        <v>125</v>
      </c>
      <c r="P15" s="29">
        <f t="shared" si="0"/>
        <v>106.4625</v>
      </c>
      <c r="Q15" s="3"/>
    </row>
    <row r="16" spans="1:17" ht="12.75">
      <c r="A16" s="3">
        <v>12</v>
      </c>
      <c r="B16" s="3">
        <v>1</v>
      </c>
      <c r="C16" s="3">
        <v>75</v>
      </c>
      <c r="D16" s="3" t="s">
        <v>439</v>
      </c>
      <c r="E16" s="3" t="s">
        <v>369</v>
      </c>
      <c r="F16" s="3" t="s">
        <v>39</v>
      </c>
      <c r="G16" s="1">
        <v>12941</v>
      </c>
      <c r="H16" s="3" t="s">
        <v>390</v>
      </c>
      <c r="I16" s="2">
        <v>73.9</v>
      </c>
      <c r="J16" s="29">
        <v>1.4031</v>
      </c>
      <c r="K16" s="43">
        <v>75</v>
      </c>
      <c r="L16" s="3">
        <v>75</v>
      </c>
      <c r="M16" s="3">
        <v>80</v>
      </c>
      <c r="N16" s="3"/>
      <c r="O16" s="3">
        <f>M16</f>
        <v>80</v>
      </c>
      <c r="P16" s="29">
        <f t="shared" si="0"/>
        <v>112.248</v>
      </c>
      <c r="Q16" s="3"/>
    </row>
    <row r="17" spans="1:17" ht="12.75">
      <c r="A17" s="3">
        <v>12</v>
      </c>
      <c r="B17" s="3">
        <v>1</v>
      </c>
      <c r="C17" s="3">
        <v>82.5</v>
      </c>
      <c r="D17" s="3" t="s">
        <v>357</v>
      </c>
      <c r="E17" s="3" t="s">
        <v>64</v>
      </c>
      <c r="F17" s="3" t="s">
        <v>39</v>
      </c>
      <c r="G17" s="1">
        <v>25572</v>
      </c>
      <c r="H17" s="3" t="s">
        <v>46</v>
      </c>
      <c r="I17" s="2">
        <v>79.9</v>
      </c>
      <c r="J17" s="29">
        <v>0.6639</v>
      </c>
      <c r="K17" s="3">
        <v>120</v>
      </c>
      <c r="L17" s="3">
        <v>125</v>
      </c>
      <c r="M17" s="47">
        <v>130</v>
      </c>
      <c r="N17" s="3"/>
      <c r="O17" s="3">
        <f>L17</f>
        <v>125</v>
      </c>
      <c r="P17" s="29">
        <f t="shared" si="0"/>
        <v>82.98750000000001</v>
      </c>
      <c r="Q17" s="3"/>
    </row>
    <row r="18" spans="1:17" ht="12.75">
      <c r="A18" s="3">
        <v>12</v>
      </c>
      <c r="B18" s="3">
        <v>1</v>
      </c>
      <c r="C18" s="3">
        <v>82.5</v>
      </c>
      <c r="D18" s="3" t="s">
        <v>355</v>
      </c>
      <c r="E18" s="3" t="s">
        <v>49</v>
      </c>
      <c r="F18" s="3" t="s">
        <v>39</v>
      </c>
      <c r="G18" s="1">
        <v>16850</v>
      </c>
      <c r="H18" s="3" t="s">
        <v>299</v>
      </c>
      <c r="I18" s="2">
        <v>82.5</v>
      </c>
      <c r="J18" s="29">
        <v>1.2683</v>
      </c>
      <c r="K18" s="3">
        <v>125</v>
      </c>
      <c r="L18" s="3">
        <v>131</v>
      </c>
      <c r="M18" s="3">
        <v>132.5</v>
      </c>
      <c r="N18" s="3"/>
      <c r="O18" s="3">
        <f>M18</f>
        <v>132.5</v>
      </c>
      <c r="P18" s="29">
        <f t="shared" si="0"/>
        <v>168.04975</v>
      </c>
      <c r="Q18" s="3" t="s">
        <v>450</v>
      </c>
    </row>
    <row r="19" spans="1:17" ht="12.75">
      <c r="A19" s="3">
        <v>12</v>
      </c>
      <c r="B19" s="3">
        <v>1</v>
      </c>
      <c r="C19" s="3">
        <v>82.5</v>
      </c>
      <c r="D19" s="3" t="s">
        <v>356</v>
      </c>
      <c r="E19" s="3" t="s">
        <v>64</v>
      </c>
      <c r="F19" s="3" t="s">
        <v>39</v>
      </c>
      <c r="G19" s="1">
        <v>30792</v>
      </c>
      <c r="H19" s="3" t="s">
        <v>40</v>
      </c>
      <c r="I19" s="2">
        <v>80.9</v>
      </c>
      <c r="J19" s="29">
        <v>0.6279</v>
      </c>
      <c r="K19" s="3">
        <v>185</v>
      </c>
      <c r="L19" s="47">
        <v>200</v>
      </c>
      <c r="M19" s="3">
        <v>200</v>
      </c>
      <c r="N19" s="3"/>
      <c r="O19" s="3">
        <f>M19</f>
        <v>200</v>
      </c>
      <c r="P19" s="29">
        <f t="shared" si="0"/>
        <v>125.58</v>
      </c>
      <c r="Q19" s="3" t="s">
        <v>247</v>
      </c>
    </row>
    <row r="20" spans="1:17" ht="12.75">
      <c r="A20" s="3">
        <v>5</v>
      </c>
      <c r="B20" s="3">
        <v>2</v>
      </c>
      <c r="C20" s="3">
        <v>82.5</v>
      </c>
      <c r="D20" s="3" t="s">
        <v>357</v>
      </c>
      <c r="E20" s="3" t="s">
        <v>64</v>
      </c>
      <c r="F20" s="3" t="s">
        <v>39</v>
      </c>
      <c r="G20" s="1">
        <v>25572</v>
      </c>
      <c r="H20" s="3" t="s">
        <v>40</v>
      </c>
      <c r="I20" s="2">
        <v>79.9</v>
      </c>
      <c r="J20" s="29">
        <v>0.6335</v>
      </c>
      <c r="K20" s="3">
        <v>120</v>
      </c>
      <c r="L20" s="3">
        <v>125</v>
      </c>
      <c r="M20" s="47">
        <v>130</v>
      </c>
      <c r="N20" s="3"/>
      <c r="O20" s="3">
        <f>L20</f>
        <v>125</v>
      </c>
      <c r="P20" s="29">
        <f t="shared" si="0"/>
        <v>79.1875</v>
      </c>
      <c r="Q20" s="3"/>
    </row>
    <row r="21" spans="1:17" ht="12.75">
      <c r="A21" s="3">
        <v>12</v>
      </c>
      <c r="B21" s="3">
        <v>1</v>
      </c>
      <c r="C21" s="3">
        <v>90</v>
      </c>
      <c r="D21" s="3" t="s">
        <v>358</v>
      </c>
      <c r="E21" s="3" t="s">
        <v>64</v>
      </c>
      <c r="F21" s="3" t="s">
        <v>39</v>
      </c>
      <c r="G21" s="1">
        <v>23868</v>
      </c>
      <c r="H21" s="3" t="s">
        <v>46</v>
      </c>
      <c r="I21" s="2">
        <v>89.15</v>
      </c>
      <c r="J21" s="29">
        <v>0.6719</v>
      </c>
      <c r="K21" s="3">
        <v>147.5</v>
      </c>
      <c r="L21" s="47">
        <v>155</v>
      </c>
      <c r="M21" s="3">
        <v>155</v>
      </c>
      <c r="N21" s="3"/>
      <c r="O21" s="3">
        <f>M21</f>
        <v>155</v>
      </c>
      <c r="P21" s="29">
        <f t="shared" si="0"/>
        <v>104.14450000000001</v>
      </c>
      <c r="Q21" s="3"/>
    </row>
    <row r="22" spans="1:17" ht="12.75">
      <c r="A22" s="3">
        <v>12</v>
      </c>
      <c r="B22" s="3">
        <v>1</v>
      </c>
      <c r="C22" s="3">
        <v>90</v>
      </c>
      <c r="D22" s="3" t="s">
        <v>359</v>
      </c>
      <c r="E22" s="3" t="s">
        <v>304</v>
      </c>
      <c r="F22" s="3" t="s">
        <v>39</v>
      </c>
      <c r="G22" s="1">
        <v>17214</v>
      </c>
      <c r="H22" s="3" t="s">
        <v>299</v>
      </c>
      <c r="I22" s="2">
        <v>89</v>
      </c>
      <c r="J22" s="29">
        <v>1.1963</v>
      </c>
      <c r="K22" s="3">
        <v>135</v>
      </c>
      <c r="L22" s="3">
        <v>145</v>
      </c>
      <c r="M22" s="3">
        <v>150</v>
      </c>
      <c r="N22" s="3"/>
      <c r="O22" s="3">
        <f>M22</f>
        <v>150</v>
      </c>
      <c r="P22" s="29">
        <f t="shared" si="0"/>
        <v>179.445</v>
      </c>
      <c r="Q22" s="3" t="s">
        <v>449</v>
      </c>
    </row>
    <row r="23" spans="1:17" ht="12.75">
      <c r="A23" s="3">
        <v>12</v>
      </c>
      <c r="B23" s="3">
        <v>1</v>
      </c>
      <c r="C23" s="3">
        <v>90</v>
      </c>
      <c r="D23" s="3" t="s">
        <v>361</v>
      </c>
      <c r="E23" s="3" t="s">
        <v>64</v>
      </c>
      <c r="F23" s="3" t="s">
        <v>39</v>
      </c>
      <c r="G23" s="1">
        <v>30298</v>
      </c>
      <c r="H23" s="3" t="s">
        <v>40</v>
      </c>
      <c r="I23" s="2">
        <v>90</v>
      </c>
      <c r="J23" s="29">
        <v>0.5853</v>
      </c>
      <c r="K23" s="3">
        <v>185</v>
      </c>
      <c r="L23" s="3">
        <v>190</v>
      </c>
      <c r="M23" s="47">
        <v>195</v>
      </c>
      <c r="N23" s="3"/>
      <c r="O23" s="3">
        <f>L23</f>
        <v>190</v>
      </c>
      <c r="P23" s="29">
        <f t="shared" si="0"/>
        <v>111.20700000000001</v>
      </c>
      <c r="Q23" s="3"/>
    </row>
    <row r="24" spans="1:17" ht="12.75">
      <c r="A24" s="3">
        <v>5</v>
      </c>
      <c r="B24" s="3">
        <v>2</v>
      </c>
      <c r="C24" s="3">
        <v>90</v>
      </c>
      <c r="D24" s="3" t="s">
        <v>360</v>
      </c>
      <c r="E24" s="3" t="s">
        <v>49</v>
      </c>
      <c r="F24" s="3" t="s">
        <v>39</v>
      </c>
      <c r="G24" s="1">
        <v>33191</v>
      </c>
      <c r="H24" s="3" t="s">
        <v>40</v>
      </c>
      <c r="I24" s="2">
        <v>89.9</v>
      </c>
      <c r="J24" s="29">
        <v>0.5857</v>
      </c>
      <c r="K24" s="3">
        <v>170</v>
      </c>
      <c r="L24" s="47">
        <v>185</v>
      </c>
      <c r="M24" s="47">
        <v>185</v>
      </c>
      <c r="N24" s="3"/>
      <c r="O24" s="3">
        <f>K24</f>
        <v>170</v>
      </c>
      <c r="P24" s="29">
        <f t="shared" si="0"/>
        <v>99.569</v>
      </c>
      <c r="Q24" s="3"/>
    </row>
    <row r="25" spans="1:17" ht="12.75">
      <c r="A25" s="3">
        <v>12</v>
      </c>
      <c r="B25" s="3">
        <v>1</v>
      </c>
      <c r="C25" s="3">
        <v>100</v>
      </c>
      <c r="D25" s="3" t="s">
        <v>362</v>
      </c>
      <c r="E25" s="3" t="s">
        <v>64</v>
      </c>
      <c r="F25" s="3" t="s">
        <v>39</v>
      </c>
      <c r="G25" s="1">
        <v>24326</v>
      </c>
      <c r="H25" s="3" t="s">
        <v>46</v>
      </c>
      <c r="I25" s="2">
        <v>99.4</v>
      </c>
      <c r="J25" s="29">
        <v>0.6205</v>
      </c>
      <c r="K25" s="3">
        <v>220</v>
      </c>
      <c r="L25" s="3">
        <v>227.5</v>
      </c>
      <c r="M25" s="47">
        <v>230</v>
      </c>
      <c r="N25" s="3"/>
      <c r="O25" s="3">
        <f>L25</f>
        <v>227.5</v>
      </c>
      <c r="P25" s="29">
        <f t="shared" si="0"/>
        <v>141.16375000000002</v>
      </c>
      <c r="Q25" s="3" t="s">
        <v>451</v>
      </c>
    </row>
    <row r="26" spans="1:17" ht="12.75">
      <c r="A26" s="3">
        <v>5</v>
      </c>
      <c r="B26" s="3">
        <v>2</v>
      </c>
      <c r="C26" s="3">
        <v>100</v>
      </c>
      <c r="D26" s="3" t="s">
        <v>190</v>
      </c>
      <c r="E26" s="3" t="s">
        <v>191</v>
      </c>
      <c r="F26" s="3" t="s">
        <v>39</v>
      </c>
      <c r="G26" s="1">
        <v>25284</v>
      </c>
      <c r="H26" s="3" t="s">
        <v>46</v>
      </c>
      <c r="I26" s="2">
        <v>92.5</v>
      </c>
      <c r="J26" s="29">
        <v>0.6159</v>
      </c>
      <c r="K26" s="3">
        <v>145</v>
      </c>
      <c r="L26" s="3">
        <v>152.5</v>
      </c>
      <c r="M26" s="3">
        <v>157.5</v>
      </c>
      <c r="N26" s="3"/>
      <c r="O26" s="3">
        <f>M26</f>
        <v>157.5</v>
      </c>
      <c r="P26" s="29">
        <f t="shared" si="0"/>
        <v>97.00425</v>
      </c>
      <c r="Q26" s="3"/>
    </row>
    <row r="27" spans="1:17" ht="12.75">
      <c r="A27" s="3">
        <v>12</v>
      </c>
      <c r="B27" s="3">
        <v>1</v>
      </c>
      <c r="C27" s="3">
        <v>100</v>
      </c>
      <c r="D27" s="3" t="s">
        <v>363</v>
      </c>
      <c r="E27" s="3" t="s">
        <v>364</v>
      </c>
      <c r="F27" s="3" t="s">
        <v>39</v>
      </c>
      <c r="G27" s="1">
        <v>23134</v>
      </c>
      <c r="H27" s="3" t="s">
        <v>53</v>
      </c>
      <c r="I27" s="2">
        <v>97.15</v>
      </c>
      <c r="J27" s="29">
        <v>0.6758</v>
      </c>
      <c r="K27" s="3">
        <v>155</v>
      </c>
      <c r="L27" s="47">
        <v>162.5</v>
      </c>
      <c r="M27" s="3">
        <v>162.5</v>
      </c>
      <c r="N27" s="3"/>
      <c r="O27" s="3">
        <f>M27</f>
        <v>162.5</v>
      </c>
      <c r="P27" s="29">
        <f t="shared" si="0"/>
        <v>109.8175</v>
      </c>
      <c r="Q27" s="3"/>
    </row>
    <row r="28" spans="1:17" ht="12.75">
      <c r="A28" s="3">
        <v>12</v>
      </c>
      <c r="B28" s="3">
        <v>1</v>
      </c>
      <c r="C28" s="3">
        <v>100</v>
      </c>
      <c r="D28" s="3" t="s">
        <v>362</v>
      </c>
      <c r="E28" s="3" t="s">
        <v>64</v>
      </c>
      <c r="F28" s="3" t="s">
        <v>39</v>
      </c>
      <c r="G28" s="1">
        <v>24326</v>
      </c>
      <c r="H28" s="3" t="s">
        <v>40</v>
      </c>
      <c r="I28" s="2">
        <v>99.4</v>
      </c>
      <c r="J28" s="29">
        <v>0.5555</v>
      </c>
      <c r="K28" s="3">
        <v>220</v>
      </c>
      <c r="L28" s="3">
        <v>227.5</v>
      </c>
      <c r="M28" s="47">
        <v>230</v>
      </c>
      <c r="N28" s="3"/>
      <c r="O28" s="3">
        <f>L28</f>
        <v>227.5</v>
      </c>
      <c r="P28" s="29">
        <f t="shared" si="0"/>
        <v>126.37625</v>
      </c>
      <c r="Q28" s="3" t="s">
        <v>246</v>
      </c>
    </row>
    <row r="29" spans="1:17" ht="12.75">
      <c r="A29" s="3">
        <v>5</v>
      </c>
      <c r="B29" s="3">
        <v>2</v>
      </c>
      <c r="C29" s="3">
        <v>100</v>
      </c>
      <c r="D29" s="3" t="s">
        <v>366</v>
      </c>
      <c r="E29" s="3" t="s">
        <v>64</v>
      </c>
      <c r="F29" s="3" t="s">
        <v>39</v>
      </c>
      <c r="G29" s="1">
        <v>31782</v>
      </c>
      <c r="H29" s="3" t="s">
        <v>40</v>
      </c>
      <c r="I29" s="2">
        <v>98.2</v>
      </c>
      <c r="J29" s="29">
        <v>0.5586</v>
      </c>
      <c r="K29" s="3">
        <v>185</v>
      </c>
      <c r="L29" s="47">
        <v>192.5</v>
      </c>
      <c r="M29" s="3">
        <v>192.5</v>
      </c>
      <c r="N29" s="3"/>
      <c r="O29" s="3">
        <f>M29</f>
        <v>192.5</v>
      </c>
      <c r="P29" s="29">
        <f t="shared" si="0"/>
        <v>107.5305</v>
      </c>
      <c r="Q29" s="3"/>
    </row>
    <row r="30" spans="1:17" ht="12.75">
      <c r="A30" s="3">
        <v>4</v>
      </c>
      <c r="B30" s="3">
        <v>3</v>
      </c>
      <c r="C30" s="3">
        <v>100</v>
      </c>
      <c r="D30" s="3" t="s">
        <v>453</v>
      </c>
      <c r="E30" s="3" t="s">
        <v>64</v>
      </c>
      <c r="F30" s="3" t="s">
        <v>39</v>
      </c>
      <c r="G30" s="1">
        <v>31115</v>
      </c>
      <c r="H30" s="3" t="s">
        <v>40</v>
      </c>
      <c r="I30" s="2">
        <v>99.7</v>
      </c>
      <c r="J30" s="29">
        <v>0.5548</v>
      </c>
      <c r="K30" s="3">
        <v>180</v>
      </c>
      <c r="L30" s="3">
        <v>185</v>
      </c>
      <c r="M30" s="3">
        <v>190</v>
      </c>
      <c r="N30" s="3"/>
      <c r="O30" s="3">
        <f>M30</f>
        <v>190</v>
      </c>
      <c r="P30" s="29">
        <f t="shared" si="0"/>
        <v>105.41199999999999</v>
      </c>
      <c r="Q30" s="3"/>
    </row>
    <row r="31" spans="1:17" ht="12.75">
      <c r="A31" s="3">
        <v>3</v>
      </c>
      <c r="B31" s="3">
        <v>4</v>
      </c>
      <c r="C31" s="3">
        <v>100</v>
      </c>
      <c r="D31" s="3" t="s">
        <v>365</v>
      </c>
      <c r="E31" s="3" t="s">
        <v>52</v>
      </c>
      <c r="F31" s="3" t="s">
        <v>39</v>
      </c>
      <c r="G31" s="1">
        <v>30172</v>
      </c>
      <c r="H31" s="3" t="s">
        <v>40</v>
      </c>
      <c r="I31" s="2">
        <v>98.85</v>
      </c>
      <c r="J31" s="29">
        <v>0.557</v>
      </c>
      <c r="K31" s="3">
        <v>170</v>
      </c>
      <c r="L31" s="47">
        <v>180</v>
      </c>
      <c r="M31" s="47">
        <v>180</v>
      </c>
      <c r="N31" s="3"/>
      <c r="O31" s="3">
        <f>K31</f>
        <v>170</v>
      </c>
      <c r="P31" s="29">
        <f t="shared" si="0"/>
        <v>94.69000000000001</v>
      </c>
      <c r="Q31" s="3"/>
    </row>
    <row r="32" spans="1:17" ht="12.75">
      <c r="A32" s="3">
        <v>0</v>
      </c>
      <c r="B32" s="3" t="s">
        <v>248</v>
      </c>
      <c r="C32" s="3">
        <v>100</v>
      </c>
      <c r="D32" s="3" t="s">
        <v>422</v>
      </c>
      <c r="E32" s="3" t="s">
        <v>49</v>
      </c>
      <c r="F32" s="3" t="s">
        <v>39</v>
      </c>
      <c r="G32" s="1">
        <v>33056</v>
      </c>
      <c r="H32" s="3" t="s">
        <v>40</v>
      </c>
      <c r="I32" s="2">
        <v>96.4</v>
      </c>
      <c r="J32" s="29">
        <v>0.5636</v>
      </c>
      <c r="K32" s="3">
        <v>142.5</v>
      </c>
      <c r="L32" s="3">
        <v>150</v>
      </c>
      <c r="M32" s="3">
        <v>160</v>
      </c>
      <c r="N32" s="3"/>
      <c r="O32" s="3">
        <f>M32</f>
        <v>160</v>
      </c>
      <c r="P32" s="29">
        <f t="shared" si="0"/>
        <v>90.176</v>
      </c>
      <c r="Q32" s="3"/>
    </row>
    <row r="33" spans="1:17" ht="12.75">
      <c r="A33" s="3">
        <v>0</v>
      </c>
      <c r="B33" s="3" t="s">
        <v>248</v>
      </c>
      <c r="C33" s="3">
        <v>100</v>
      </c>
      <c r="D33" s="3" t="s">
        <v>367</v>
      </c>
      <c r="E33" s="3" t="s">
        <v>64</v>
      </c>
      <c r="F33" s="3" t="s">
        <v>39</v>
      </c>
      <c r="G33" s="1">
        <v>30536</v>
      </c>
      <c r="H33" s="3" t="s">
        <v>40</v>
      </c>
      <c r="I33" s="2">
        <v>94</v>
      </c>
      <c r="J33" s="29">
        <v>0.571</v>
      </c>
      <c r="K33" s="47">
        <v>210</v>
      </c>
      <c r="L33" s="47">
        <v>210</v>
      </c>
      <c r="M33" s="47">
        <v>210</v>
      </c>
      <c r="N33" s="3"/>
      <c r="O33" s="3">
        <v>0</v>
      </c>
      <c r="P33" s="29">
        <f t="shared" si="0"/>
        <v>0</v>
      </c>
      <c r="Q33" s="3"/>
    </row>
    <row r="34" spans="1:17" ht="12.75">
      <c r="A34" s="3">
        <v>12</v>
      </c>
      <c r="B34" s="3">
        <v>1</v>
      </c>
      <c r="C34" s="3">
        <v>100</v>
      </c>
      <c r="D34" s="3" t="s">
        <v>368</v>
      </c>
      <c r="E34" s="3" t="s">
        <v>369</v>
      </c>
      <c r="F34" s="3" t="s">
        <v>39</v>
      </c>
      <c r="G34" s="1">
        <v>35648</v>
      </c>
      <c r="H34" s="3" t="s">
        <v>47</v>
      </c>
      <c r="I34" s="2">
        <v>95.6</v>
      </c>
      <c r="J34" s="29">
        <v>0.6113</v>
      </c>
      <c r="K34" s="3">
        <v>115</v>
      </c>
      <c r="L34" s="47">
        <v>125</v>
      </c>
      <c r="M34" s="47">
        <v>125</v>
      </c>
      <c r="N34" s="3"/>
      <c r="O34" s="3">
        <f>K34</f>
        <v>115</v>
      </c>
      <c r="P34" s="29">
        <f t="shared" si="0"/>
        <v>70.2995</v>
      </c>
      <c r="Q34" s="3"/>
    </row>
    <row r="35" spans="1:17" ht="12.75">
      <c r="A35" s="3">
        <v>12</v>
      </c>
      <c r="B35" s="3">
        <v>1</v>
      </c>
      <c r="C35" s="3">
        <v>110</v>
      </c>
      <c r="D35" s="3" t="s">
        <v>468</v>
      </c>
      <c r="E35" s="3" t="s">
        <v>456</v>
      </c>
      <c r="F35" s="3" t="s">
        <v>39</v>
      </c>
      <c r="G35" s="1">
        <v>33613</v>
      </c>
      <c r="H35" s="3" t="s">
        <v>50</v>
      </c>
      <c r="I35" s="2">
        <v>108.4</v>
      </c>
      <c r="J35" s="29">
        <v>0.5385</v>
      </c>
      <c r="K35" s="3">
        <v>205</v>
      </c>
      <c r="L35" s="3">
        <v>215</v>
      </c>
      <c r="M35" s="43">
        <v>225</v>
      </c>
      <c r="N35" s="3"/>
      <c r="O35" s="3">
        <f>L35</f>
        <v>215</v>
      </c>
      <c r="P35" s="29">
        <f t="shared" si="0"/>
        <v>115.77749999999999</v>
      </c>
      <c r="Q35" s="3"/>
    </row>
    <row r="36" spans="1:17" ht="12.75">
      <c r="A36" s="3">
        <v>12</v>
      </c>
      <c r="B36" s="3">
        <v>1</v>
      </c>
      <c r="C36" s="3">
        <v>110</v>
      </c>
      <c r="D36" s="3" t="s">
        <v>463</v>
      </c>
      <c r="E36" s="3" t="s">
        <v>64</v>
      </c>
      <c r="F36" s="3" t="s">
        <v>39</v>
      </c>
      <c r="G36" s="1">
        <v>25254</v>
      </c>
      <c r="H36" s="3" t="s">
        <v>46</v>
      </c>
      <c r="I36" s="2">
        <v>102.8</v>
      </c>
      <c r="J36" s="29">
        <v>0.5857</v>
      </c>
      <c r="K36" s="3">
        <v>185</v>
      </c>
      <c r="L36" s="3">
        <v>195</v>
      </c>
      <c r="M36" s="43">
        <v>200</v>
      </c>
      <c r="N36" s="3"/>
      <c r="O36" s="3">
        <f>L36</f>
        <v>195</v>
      </c>
      <c r="P36" s="29">
        <f t="shared" si="0"/>
        <v>114.2115</v>
      </c>
      <c r="Q36" s="3"/>
    </row>
    <row r="37" spans="1:17" ht="12.75">
      <c r="A37" s="3">
        <v>5</v>
      </c>
      <c r="B37" s="3">
        <v>2</v>
      </c>
      <c r="C37" s="3">
        <v>110</v>
      </c>
      <c r="D37" s="3" t="s">
        <v>461</v>
      </c>
      <c r="E37" s="3" t="s">
        <v>64</v>
      </c>
      <c r="F37" s="3" t="s">
        <v>39</v>
      </c>
      <c r="G37" s="1">
        <v>25006</v>
      </c>
      <c r="H37" s="3" t="s">
        <v>46</v>
      </c>
      <c r="I37" s="2">
        <v>105.5</v>
      </c>
      <c r="J37" s="29">
        <v>0.5804</v>
      </c>
      <c r="K37" s="3">
        <v>180</v>
      </c>
      <c r="L37" s="43">
        <v>187.5</v>
      </c>
      <c r="M37" s="43">
        <v>195</v>
      </c>
      <c r="N37" s="3"/>
      <c r="O37" s="3">
        <f>K37</f>
        <v>180</v>
      </c>
      <c r="P37" s="29">
        <f t="shared" si="0"/>
        <v>104.47200000000001</v>
      </c>
      <c r="Q37" s="3"/>
    </row>
    <row r="38" spans="1:17" ht="12.75">
      <c r="A38" s="3">
        <v>4</v>
      </c>
      <c r="B38" s="3">
        <v>3</v>
      </c>
      <c r="C38" s="3">
        <v>110</v>
      </c>
      <c r="D38" s="3" t="s">
        <v>460</v>
      </c>
      <c r="E38" s="3" t="s">
        <v>49</v>
      </c>
      <c r="F38" s="3" t="s">
        <v>39</v>
      </c>
      <c r="G38" s="1">
        <v>25478</v>
      </c>
      <c r="H38" s="3" t="s">
        <v>46</v>
      </c>
      <c r="I38" s="2">
        <v>109.8</v>
      </c>
      <c r="J38" s="29">
        <v>0.5625</v>
      </c>
      <c r="K38" s="43">
        <v>177.5</v>
      </c>
      <c r="L38" s="43">
        <v>177.5</v>
      </c>
      <c r="M38" s="3">
        <v>180</v>
      </c>
      <c r="N38" s="3"/>
      <c r="O38" s="3">
        <f>M38</f>
        <v>180</v>
      </c>
      <c r="P38" s="29">
        <f t="shared" si="0"/>
        <v>101.25</v>
      </c>
      <c r="Q38" s="3"/>
    </row>
    <row r="39" spans="1:17" ht="12.75">
      <c r="A39" s="3">
        <v>12</v>
      </c>
      <c r="B39" s="3">
        <v>1</v>
      </c>
      <c r="C39" s="3">
        <v>110</v>
      </c>
      <c r="D39" s="3" t="s">
        <v>454</v>
      </c>
      <c r="E39" s="3" t="s">
        <v>369</v>
      </c>
      <c r="F39" s="3" t="s">
        <v>39</v>
      </c>
      <c r="G39" s="1">
        <v>23488</v>
      </c>
      <c r="H39" s="3" t="s">
        <v>53</v>
      </c>
      <c r="I39" s="2">
        <v>109.7</v>
      </c>
      <c r="J39" s="29">
        <v>0.6297</v>
      </c>
      <c r="K39" s="3">
        <v>180</v>
      </c>
      <c r="L39" s="43">
        <v>197.5</v>
      </c>
      <c r="M39" s="3">
        <v>0</v>
      </c>
      <c r="N39" s="3"/>
      <c r="O39" s="3">
        <f>K39</f>
        <v>180</v>
      </c>
      <c r="P39" s="29">
        <f t="shared" si="0"/>
        <v>113.346</v>
      </c>
      <c r="Q39" s="3"/>
    </row>
    <row r="40" spans="1:17" ht="12.75">
      <c r="A40" s="3">
        <v>12</v>
      </c>
      <c r="B40" s="3">
        <v>1</v>
      </c>
      <c r="C40" s="3">
        <v>110</v>
      </c>
      <c r="D40" s="3" t="s">
        <v>458</v>
      </c>
      <c r="E40" s="3" t="s">
        <v>64</v>
      </c>
      <c r="F40" s="3" t="s">
        <v>39</v>
      </c>
      <c r="G40" s="1">
        <v>21386</v>
      </c>
      <c r="H40" s="3" t="s">
        <v>226</v>
      </c>
      <c r="I40" s="2">
        <v>108.6</v>
      </c>
      <c r="J40" s="29">
        <v>0.7696</v>
      </c>
      <c r="K40" s="3">
        <v>155</v>
      </c>
      <c r="L40" s="43">
        <v>160</v>
      </c>
      <c r="M40" s="3">
        <v>162.5</v>
      </c>
      <c r="N40" s="3"/>
      <c r="O40" s="3">
        <f>M40</f>
        <v>162.5</v>
      </c>
      <c r="P40" s="29">
        <f t="shared" si="0"/>
        <v>125.05999999999999</v>
      </c>
      <c r="Q40" s="3"/>
    </row>
    <row r="41" spans="1:17" ht="12.75">
      <c r="A41" s="3">
        <v>12</v>
      </c>
      <c r="B41" s="3">
        <v>1</v>
      </c>
      <c r="C41" s="3">
        <v>110</v>
      </c>
      <c r="D41" s="3" t="s">
        <v>469</v>
      </c>
      <c r="E41" s="3" t="s">
        <v>328</v>
      </c>
      <c r="F41" s="3" t="s">
        <v>39</v>
      </c>
      <c r="G41" s="1">
        <v>31571</v>
      </c>
      <c r="H41" s="3" t="s">
        <v>40</v>
      </c>
      <c r="I41" s="2">
        <v>110</v>
      </c>
      <c r="J41" s="29">
        <v>0.5365</v>
      </c>
      <c r="K41" s="3">
        <v>210</v>
      </c>
      <c r="L41" s="3">
        <v>225</v>
      </c>
      <c r="M41" s="43">
        <v>235</v>
      </c>
      <c r="N41" s="3"/>
      <c r="O41" s="3">
        <f>L41</f>
        <v>225</v>
      </c>
      <c r="P41" s="29">
        <f t="shared" si="0"/>
        <v>120.71249999999999</v>
      </c>
      <c r="Q41" s="3"/>
    </row>
    <row r="42" spans="1:17" ht="12.75">
      <c r="A42" s="3">
        <v>5</v>
      </c>
      <c r="B42" s="3">
        <v>2</v>
      </c>
      <c r="C42" s="3">
        <v>110</v>
      </c>
      <c r="D42" s="3" t="s">
        <v>464</v>
      </c>
      <c r="E42" s="3" t="s">
        <v>49</v>
      </c>
      <c r="F42" s="3" t="s">
        <v>39</v>
      </c>
      <c r="G42" s="1">
        <v>28993</v>
      </c>
      <c r="H42" s="3" t="s">
        <v>40</v>
      </c>
      <c r="I42" s="2">
        <v>103.1</v>
      </c>
      <c r="J42" s="29">
        <v>0.5473</v>
      </c>
      <c r="K42" s="3">
        <v>187.5</v>
      </c>
      <c r="L42" s="3">
        <v>195</v>
      </c>
      <c r="M42" s="3">
        <v>202.5</v>
      </c>
      <c r="N42" s="3"/>
      <c r="O42" s="3">
        <f>M42</f>
        <v>202.5</v>
      </c>
      <c r="P42" s="29">
        <f t="shared" si="0"/>
        <v>110.82825</v>
      </c>
      <c r="Q42" s="3"/>
    </row>
    <row r="43" spans="1:17" ht="12.75">
      <c r="A43" s="3">
        <v>4</v>
      </c>
      <c r="B43" s="3">
        <v>3</v>
      </c>
      <c r="C43" s="3">
        <v>110</v>
      </c>
      <c r="D43" s="3" t="s">
        <v>465</v>
      </c>
      <c r="E43" s="3" t="s">
        <v>52</v>
      </c>
      <c r="F43" s="3" t="s">
        <v>39</v>
      </c>
      <c r="G43" s="1">
        <v>28075</v>
      </c>
      <c r="H43" s="3" t="s">
        <v>40</v>
      </c>
      <c r="I43" s="2">
        <v>108.6</v>
      </c>
      <c r="J43" s="29">
        <v>0.5382</v>
      </c>
      <c r="K43" s="3">
        <v>190</v>
      </c>
      <c r="L43" s="43">
        <v>202.5</v>
      </c>
      <c r="M43" s="3">
        <v>202.5</v>
      </c>
      <c r="N43" s="3"/>
      <c r="O43" s="3">
        <f>M43</f>
        <v>202.5</v>
      </c>
      <c r="P43" s="29">
        <f t="shared" si="0"/>
        <v>108.9855</v>
      </c>
      <c r="Q43" s="3"/>
    </row>
    <row r="44" spans="1:17" ht="12.75">
      <c r="A44" s="3">
        <v>3</v>
      </c>
      <c r="B44" s="3">
        <v>4</v>
      </c>
      <c r="C44" s="3">
        <v>110</v>
      </c>
      <c r="D44" s="3" t="s">
        <v>463</v>
      </c>
      <c r="E44" s="3" t="s">
        <v>64</v>
      </c>
      <c r="F44" s="3" t="s">
        <v>39</v>
      </c>
      <c r="G44" s="1">
        <v>25254</v>
      </c>
      <c r="H44" s="3" t="s">
        <v>40</v>
      </c>
      <c r="I44" s="2">
        <v>102.8</v>
      </c>
      <c r="J44" s="29">
        <v>0.5479</v>
      </c>
      <c r="K44" s="3">
        <v>185</v>
      </c>
      <c r="L44" s="3">
        <v>195</v>
      </c>
      <c r="M44" s="43">
        <v>200</v>
      </c>
      <c r="N44" s="3"/>
      <c r="O44" s="3">
        <f>L44</f>
        <v>195</v>
      </c>
      <c r="P44" s="29">
        <f t="shared" si="0"/>
        <v>106.8405</v>
      </c>
      <c r="Q44" s="3"/>
    </row>
    <row r="45" spans="1:17" ht="12.75">
      <c r="A45" s="3">
        <v>2</v>
      </c>
      <c r="B45" s="3">
        <v>5</v>
      </c>
      <c r="C45" s="3">
        <v>110</v>
      </c>
      <c r="D45" s="3" t="s">
        <v>467</v>
      </c>
      <c r="E45" s="3" t="s">
        <v>49</v>
      </c>
      <c r="F45" s="3" t="s">
        <v>39</v>
      </c>
      <c r="G45" s="1">
        <v>28478</v>
      </c>
      <c r="H45" s="3" t="s">
        <v>40</v>
      </c>
      <c r="I45" s="2">
        <v>106.4</v>
      </c>
      <c r="J45" s="29">
        <v>0.5414</v>
      </c>
      <c r="K45" s="3">
        <v>192.5</v>
      </c>
      <c r="L45" s="43">
        <v>202.5</v>
      </c>
      <c r="M45" s="43">
        <v>205</v>
      </c>
      <c r="N45" s="3"/>
      <c r="O45" s="3">
        <f>K45</f>
        <v>192.5</v>
      </c>
      <c r="P45" s="29">
        <f t="shared" si="0"/>
        <v>104.2195</v>
      </c>
      <c r="Q45" s="3"/>
    </row>
    <row r="46" spans="1:17" ht="12.75">
      <c r="A46" s="3">
        <v>1</v>
      </c>
      <c r="B46" s="3">
        <v>6</v>
      </c>
      <c r="C46" s="3">
        <v>110</v>
      </c>
      <c r="D46" s="3" t="s">
        <v>461</v>
      </c>
      <c r="E46" s="3" t="s">
        <v>64</v>
      </c>
      <c r="F46" s="3" t="s">
        <v>39</v>
      </c>
      <c r="G46" s="1">
        <v>25006</v>
      </c>
      <c r="H46" s="3" t="s">
        <v>40</v>
      </c>
      <c r="I46" s="2">
        <v>105.5</v>
      </c>
      <c r="J46" s="29">
        <v>0.5429</v>
      </c>
      <c r="K46" s="3">
        <v>180</v>
      </c>
      <c r="L46" s="43">
        <v>187.5</v>
      </c>
      <c r="M46" s="43">
        <v>195</v>
      </c>
      <c r="N46" s="3"/>
      <c r="O46" s="3">
        <f>K46</f>
        <v>180</v>
      </c>
      <c r="P46" s="29">
        <f t="shared" si="0"/>
        <v>97.72200000000001</v>
      </c>
      <c r="Q46" s="3"/>
    </row>
    <row r="47" spans="1:17" ht="12.75">
      <c r="A47" s="3">
        <v>12</v>
      </c>
      <c r="B47" s="3">
        <v>1</v>
      </c>
      <c r="C47" s="3">
        <v>125</v>
      </c>
      <c r="D47" s="3" t="s">
        <v>457</v>
      </c>
      <c r="E47" s="3" t="s">
        <v>49</v>
      </c>
      <c r="F47" s="3" t="s">
        <v>39</v>
      </c>
      <c r="G47" s="1">
        <v>24907</v>
      </c>
      <c r="H47" s="3" t="s">
        <v>46</v>
      </c>
      <c r="I47" s="2">
        <v>122.9</v>
      </c>
      <c r="J47" s="29">
        <v>0.5721</v>
      </c>
      <c r="K47" s="43">
        <v>185</v>
      </c>
      <c r="L47" s="3">
        <v>185</v>
      </c>
      <c r="M47" s="3">
        <v>0</v>
      </c>
      <c r="N47" s="3"/>
      <c r="O47" s="3">
        <f>L47</f>
        <v>185</v>
      </c>
      <c r="P47" s="29">
        <f t="shared" si="0"/>
        <v>105.83850000000001</v>
      </c>
      <c r="Q47" s="3"/>
    </row>
    <row r="48" spans="1:17" ht="12.75">
      <c r="A48" s="3">
        <v>12</v>
      </c>
      <c r="B48" s="3">
        <v>1</v>
      </c>
      <c r="C48" s="3">
        <v>125</v>
      </c>
      <c r="D48" s="3" t="s">
        <v>455</v>
      </c>
      <c r="E48" s="3" t="s">
        <v>456</v>
      </c>
      <c r="F48" s="3" t="s">
        <v>39</v>
      </c>
      <c r="G48" s="1">
        <v>33080</v>
      </c>
      <c r="H48" s="3" t="s">
        <v>40</v>
      </c>
      <c r="I48" s="2">
        <v>116.1</v>
      </c>
      <c r="J48" s="29">
        <v>0.5304</v>
      </c>
      <c r="K48" s="3">
        <v>260</v>
      </c>
      <c r="L48" s="3">
        <v>270</v>
      </c>
      <c r="M48" s="43">
        <v>0</v>
      </c>
      <c r="N48" s="3"/>
      <c r="O48" s="3">
        <f>L48</f>
        <v>270</v>
      </c>
      <c r="P48" s="29">
        <f t="shared" si="0"/>
        <v>143.208</v>
      </c>
      <c r="Q48" s="3" t="s">
        <v>245</v>
      </c>
    </row>
    <row r="49" spans="1:17" ht="12.75">
      <c r="A49" s="3">
        <v>12</v>
      </c>
      <c r="B49" s="3">
        <v>1</v>
      </c>
      <c r="C49" s="3">
        <v>125</v>
      </c>
      <c r="D49" s="3" t="s">
        <v>462</v>
      </c>
      <c r="E49" s="3" t="s">
        <v>52</v>
      </c>
      <c r="F49" s="3" t="s">
        <v>39</v>
      </c>
      <c r="G49" s="1">
        <v>34950</v>
      </c>
      <c r="H49" s="3" t="s">
        <v>59</v>
      </c>
      <c r="I49" s="2">
        <v>124.2</v>
      </c>
      <c r="J49" s="29">
        <v>0.543</v>
      </c>
      <c r="K49" s="3">
        <v>175</v>
      </c>
      <c r="L49" s="3">
        <v>185</v>
      </c>
      <c r="M49" s="43">
        <v>195</v>
      </c>
      <c r="N49" s="3"/>
      <c r="O49" s="3">
        <f>L49</f>
        <v>185</v>
      </c>
      <c r="P49" s="29">
        <f t="shared" si="0"/>
        <v>100.45500000000001</v>
      </c>
      <c r="Q49" s="3"/>
    </row>
    <row r="50" spans="1:17" ht="12.75">
      <c r="A50" s="3">
        <v>12</v>
      </c>
      <c r="B50" s="3">
        <v>1</v>
      </c>
      <c r="C50" s="3">
        <v>140</v>
      </c>
      <c r="D50" s="3" t="s">
        <v>459</v>
      </c>
      <c r="E50" s="3" t="s">
        <v>41</v>
      </c>
      <c r="F50" s="3" t="s">
        <v>39</v>
      </c>
      <c r="G50" s="1">
        <v>22885</v>
      </c>
      <c r="H50" s="3" t="s">
        <v>53</v>
      </c>
      <c r="I50" s="2">
        <v>126.2</v>
      </c>
      <c r="J50" s="29">
        <v>0.6437</v>
      </c>
      <c r="K50" s="3">
        <v>162.5</v>
      </c>
      <c r="L50" s="3">
        <v>170</v>
      </c>
      <c r="M50" s="3">
        <v>175</v>
      </c>
      <c r="N50" s="3"/>
      <c r="O50" s="3">
        <f>M50</f>
        <v>175</v>
      </c>
      <c r="P50" s="29">
        <f t="shared" si="0"/>
        <v>112.64750000000001</v>
      </c>
      <c r="Q50" s="3"/>
    </row>
    <row r="51" spans="1:17" ht="12.75">
      <c r="A51" s="3">
        <v>12</v>
      </c>
      <c r="B51" s="3">
        <v>1</v>
      </c>
      <c r="C51" s="3">
        <v>140</v>
      </c>
      <c r="D51" s="3" t="s">
        <v>466</v>
      </c>
      <c r="E51" s="3" t="s">
        <v>64</v>
      </c>
      <c r="F51" s="3" t="s">
        <v>39</v>
      </c>
      <c r="G51" s="1">
        <v>26897</v>
      </c>
      <c r="H51" s="3" t="s">
        <v>40</v>
      </c>
      <c r="I51" s="2">
        <v>131.2</v>
      </c>
      <c r="J51" s="29">
        <v>0.5151</v>
      </c>
      <c r="K51" s="43">
        <v>190</v>
      </c>
      <c r="L51" s="3">
        <v>190</v>
      </c>
      <c r="M51" s="3">
        <v>202.5</v>
      </c>
      <c r="N51" s="3"/>
      <c r="O51" s="3">
        <f>M51</f>
        <v>202.5</v>
      </c>
      <c r="P51" s="29">
        <f t="shared" si="0"/>
        <v>104.30775</v>
      </c>
      <c r="Q51" s="3"/>
    </row>
    <row r="52" spans="1:17" ht="12.75">
      <c r="A52" s="3">
        <v>5</v>
      </c>
      <c r="B52" s="3">
        <v>2</v>
      </c>
      <c r="C52" s="3">
        <v>140</v>
      </c>
      <c r="D52" s="3" t="s">
        <v>459</v>
      </c>
      <c r="E52" s="3" t="s">
        <v>41</v>
      </c>
      <c r="F52" s="3" t="s">
        <v>39</v>
      </c>
      <c r="G52" s="1">
        <v>22885</v>
      </c>
      <c r="H52" s="3" t="s">
        <v>40</v>
      </c>
      <c r="I52" s="2">
        <v>126.2</v>
      </c>
      <c r="J52" s="29">
        <v>0.5196</v>
      </c>
      <c r="K52" s="3">
        <v>162.5</v>
      </c>
      <c r="L52" s="3">
        <v>170</v>
      </c>
      <c r="M52" s="3">
        <v>175</v>
      </c>
      <c r="N52" s="3"/>
      <c r="O52" s="3">
        <f>M52</f>
        <v>175</v>
      </c>
      <c r="P52" s="29">
        <f t="shared" si="0"/>
        <v>90.92999999999999</v>
      </c>
      <c r="Q52" s="3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2015-04-05T07:20:40Z</cp:lastPrinted>
  <dcterms:created xsi:type="dcterms:W3CDTF">2010-12-17T08:17:08Z</dcterms:created>
  <dcterms:modified xsi:type="dcterms:W3CDTF">2015-08-30T14:19:40Z</dcterms:modified>
  <cp:category/>
  <cp:version/>
  <cp:contentType/>
  <cp:contentStatus/>
</cp:coreProperties>
</file>